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'DC33'!$A$1:$Q$55</definedName>
    <definedName name="_xlnm.Print_Area" localSheetId="11">'DC34'!$A$1:$Q$55</definedName>
    <definedName name="_xlnm.Print_Area" localSheetId="16">'DC35'!$A$1:$Q$55</definedName>
    <definedName name="_xlnm.Print_Area" localSheetId="22">'DC36'!$A$1:$Q$55</definedName>
    <definedName name="_xlnm.Print_Area" localSheetId="27">'DC47'!$A$1:$Q$55</definedName>
    <definedName name="_xlnm.Print_Area" localSheetId="1">'LIM331'!$A$1:$Q$55</definedName>
    <definedName name="_xlnm.Print_Area" localSheetId="2">'LIM332'!$A$1:$Q$55</definedName>
    <definedName name="_xlnm.Print_Area" localSheetId="3">'LIM333'!$A$1:$Q$55</definedName>
    <definedName name="_xlnm.Print_Area" localSheetId="4">'LIM334'!$A$1:$Q$55</definedName>
    <definedName name="_xlnm.Print_Area" localSheetId="5">'LIM335'!$A$1:$Q$55</definedName>
    <definedName name="_xlnm.Print_Area" localSheetId="7">'LIM341'!$A$1:$Q$55</definedName>
    <definedName name="_xlnm.Print_Area" localSheetId="8">'LIM343'!$A$1:$Q$55</definedName>
    <definedName name="_xlnm.Print_Area" localSheetId="9">'LIM344'!$A$1:$Q$55</definedName>
    <definedName name="_xlnm.Print_Area" localSheetId="10">'LIM345'!$A$1:$Q$55</definedName>
    <definedName name="_xlnm.Print_Area" localSheetId="12">'LIM351'!$A$1:$Q$55</definedName>
    <definedName name="_xlnm.Print_Area" localSheetId="13">'LIM353'!$A$1:$Q$55</definedName>
    <definedName name="_xlnm.Print_Area" localSheetId="14">'LIM354'!$A$1:$Q$55</definedName>
    <definedName name="_xlnm.Print_Area" localSheetId="15">'LIM355'!$A$1:$Q$55</definedName>
    <definedName name="_xlnm.Print_Area" localSheetId="17">'LIM361'!$A$1:$Q$55</definedName>
    <definedName name="_xlnm.Print_Area" localSheetId="18">'LIM362'!$A$1:$Q$55</definedName>
    <definedName name="_xlnm.Print_Area" localSheetId="19">'LIM366'!$A$1:$Q$55</definedName>
    <definedName name="_xlnm.Print_Area" localSheetId="20">'LIM367'!$A$1:$Q$55</definedName>
    <definedName name="_xlnm.Print_Area" localSheetId="21">'LIM368'!$A$1:$Q$55</definedName>
    <definedName name="_xlnm.Print_Area" localSheetId="23">'LIM471'!$A$1:$Q$55</definedName>
    <definedName name="_xlnm.Print_Area" localSheetId="24">'LIM472'!$A$1:$Q$55</definedName>
    <definedName name="_xlnm.Print_Area" localSheetId="25">'LIM473'!$A$1:$Q$55</definedName>
    <definedName name="_xlnm.Print_Area" localSheetId="26">'LIM476'!$A$1:$Q$55</definedName>
    <definedName name="_xlnm.Print_Area" localSheetId="0">'Summary'!$A$1:$Q$55</definedName>
  </definedNames>
  <calcPr fullCalcOnLoad="1"/>
</workbook>
</file>

<file path=xl/sharedStrings.xml><?xml version="1.0" encoding="utf-8"?>
<sst xmlns="http://schemas.openxmlformats.org/spreadsheetml/2006/main" count="1904" uniqueCount="75">
  <si>
    <t>Limpopo: Greater Giyani(LIM331) - Table SA27 Budgeted Monthly Revenue and Expenditure by Functional Classification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</si>
  <si>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</si>
  <si>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</si>
  <si>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</si>
  <si>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</si>
  <si>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</si>
  <si>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</si>
  <si>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</si>
  <si>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</si>
  <si>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</si>
  <si>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</si>
  <si>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</si>
  <si>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</si>
  <si>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</si>
  <si>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</si>
  <si>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</si>
  <si>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</si>
  <si>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</si>
  <si>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</si>
  <si>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</si>
  <si>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</si>
  <si>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</si>
  <si>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</si>
  <si>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</si>
  <si>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</si>
  <si>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</si>
  <si>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</si>
  <si>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</si>
  <si>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</si>
  <si>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</si>
  <si>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</si>
  <si>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</si>
  <si>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</si>
  <si>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</si>
  <si>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</si>
  <si>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</si>
  <si>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</si>
  <si>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</si>
  <si>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</si>
  <si>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</si>
  <si>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</si>
  <si>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</si>
  <si>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Revenue - Functional</t>
  </si>
  <si>
    <t>Expenditure - Functional</t>
  </si>
  <si>
    <t>Total Expenditure - Functional</t>
  </si>
  <si>
    <t>Limpopo: Greater Letaba(LIM332) - Table SA27 Budgeted Monthly Revenue and Expenditure by Functional Classification for 4th Quarter ended 30 June 2019 (Figures Finalised as at 2019/11/08)</t>
  </si>
  <si>
    <t>Limpopo: Greater Tzaneen(LIM333) - Table SA27 Budgeted Monthly Revenue and Expenditure by Functional Classification for 4th Quarter ended 30 June 2019 (Figures Finalised as at 2019/11/08)</t>
  </si>
  <si>
    <t>Limpopo: Ba-Phalaborwa(LIM334) - Table SA27 Budgeted Monthly Revenue and Expenditure by Functional Classification for 4th Quarter ended 30 June 2019 (Figures Finalised as at 2019/11/08)</t>
  </si>
  <si>
    <t>Limpopo: Maruleng(LIM335) - Table SA27 Budgeted Monthly Revenue and Expenditure by Functional Classification for 4th Quarter ended 30 June 2019 (Figures Finalised as at 2019/11/08)</t>
  </si>
  <si>
    <t>Limpopo: Mopani(DC33) - Table SA27 Budgeted Monthly Revenue and Expenditure by Functional Classification for 4th Quarter ended 30 June 2019 (Figures Finalised as at 2019/11/08)</t>
  </si>
  <si>
    <t>Limpopo: Musina(LIM341) - Table SA27 Budgeted Monthly Revenue and Expenditure by Functional Classification for 4th Quarter ended 30 June 2019 (Figures Finalised as at 2019/11/08)</t>
  </si>
  <si>
    <t>Limpopo: Thulamela(LIM343) - Table SA27 Budgeted Monthly Revenue and Expenditure by Functional Classification for 4th Quarter ended 30 June 2019 (Figures Finalised as at 2019/11/08)</t>
  </si>
  <si>
    <t>Limpopo: Makhado(LIM344) - Table SA27 Budgeted Monthly Revenue and Expenditure by Functional Classification for 4th Quarter ended 30 June 2019 (Figures Finalised as at 2019/11/08)</t>
  </si>
  <si>
    <t>Limpopo: Collins Chabane(LIM345) - Table SA27 Budgeted Monthly Revenue and Expenditure by Functional Classification for 4th Quarter ended 30 June 2019 (Figures Finalised as at 2019/11/08)</t>
  </si>
  <si>
    <t>Limpopo: Vhembe(DC34) - Table SA27 Budgeted Monthly Revenue and Expenditure by Functional Classification for 4th Quarter ended 30 June 2019 (Figures Finalised as at 2019/11/08)</t>
  </si>
  <si>
    <t>Limpopo: Blouberg(LIM351) - Table SA27 Budgeted Monthly Revenue and Expenditure by Functional Classification for 4th Quarter ended 30 June 2019 (Figures Finalised as at 2019/11/08)</t>
  </si>
  <si>
    <t>Limpopo: Molemole(LIM353) - Table SA27 Budgeted Monthly Revenue and Expenditure by Functional Classification for 4th Quarter ended 30 June 2019 (Figures Finalised as at 2019/11/08)</t>
  </si>
  <si>
    <t>Limpopo: Polokwane(LIM354) - Table SA27 Budgeted Monthly Revenue and Expenditure by Functional Classification for 4th Quarter ended 30 June 2019 (Figures Finalised as at 2019/11/08)</t>
  </si>
  <si>
    <t>Limpopo: Lepelle-Nkumpi(LIM355) - Table SA27 Budgeted Monthly Revenue and Expenditure by Functional Classification for 4th Quarter ended 30 June 2019 (Figures Finalised as at 2019/11/08)</t>
  </si>
  <si>
    <t>Limpopo: Capricorn(DC35) - Table SA27 Budgeted Monthly Revenue and Expenditure by Functional Classification for 4th Quarter ended 30 June 2019 (Figures Finalised as at 2019/11/08)</t>
  </si>
  <si>
    <t>Limpopo: Thabazimbi(LIM361) - Table SA27 Budgeted Monthly Revenue and Expenditure by Functional Classification for 4th Quarter ended 30 June 2019 (Figures Finalised as at 2019/11/08)</t>
  </si>
  <si>
    <t>Limpopo: Lephalale(LIM362) - Table SA27 Budgeted Monthly Revenue and Expenditure by Functional Classification for 4th Quarter ended 30 June 2019 (Figures Finalised as at 2019/11/08)</t>
  </si>
  <si>
    <t>Limpopo: Bela Bela(LIM366) - Table SA27 Budgeted Monthly Revenue and Expenditure by Functional Classification for 4th Quarter ended 30 June 2019 (Figures Finalised as at 2019/11/08)</t>
  </si>
  <si>
    <t>Limpopo: Mogalakwena(LIM367) - Table SA27 Budgeted Monthly Revenue and Expenditure by Functional Classification for 4th Quarter ended 30 June 2019 (Figures Finalised as at 2019/11/08)</t>
  </si>
  <si>
    <t>Limpopo: Modimolle-Mookgopong(LIM368) - Table SA27 Budgeted Monthly Revenue and Expenditure by Functional Classification for 4th Quarter ended 30 June 2019 (Figures Finalised as at 2019/11/08)</t>
  </si>
  <si>
    <t>Limpopo: Waterberg(DC36) - Table SA27 Budgeted Monthly Revenue and Expenditure by Functional Classification for 4th Quarter ended 30 June 2019 (Figures Finalised as at 2019/11/08)</t>
  </si>
  <si>
    <t>Limpopo: Ephraim Mogale(LIM471) - Table SA27 Budgeted Monthly Revenue and Expenditure by Functional Classification for 4th Quarter ended 30 June 2019 (Figures Finalised as at 2019/11/08)</t>
  </si>
  <si>
    <t>Limpopo: Elias Motsoaledi(LIM472) - Table SA27 Budgeted Monthly Revenue and Expenditure by Functional Classification for 4th Quarter ended 30 June 2019 (Figures Finalised as at 2019/11/08)</t>
  </si>
  <si>
    <t>Limpopo: Makhuduthamaga(LIM473) - Table SA27 Budgeted Monthly Revenue and Expenditure by Functional Classification for 4th Quarter ended 30 June 2019 (Figures Finalised as at 2019/11/08)</t>
  </si>
  <si>
    <t>Limpopo: Tubatse Fetakgomo(LIM476) - Table SA27 Budgeted Monthly Revenue and Expenditure by Functional Classification for 4th Quarter ended 30 June 2019 (Figures Finalised as at 2019/11/08)</t>
  </si>
  <si>
    <t>Limpopo: Sekhukhune(DC47) - Table SA27 Budgeted Monthly Revenue and Expenditure by Functional Classification for 4th Quarter ended 30 June 2019 (Figures Finalised as at 2019/11/08)</t>
  </si>
  <si>
    <t>Summary - Table SA27 Budgeted Monthly Revenue and Expenditure by Functional Classification for 4th Quarter ended 30 June 2019 (Figures Finalised as at 2019/11/08)</t>
  </si>
  <si>
    <t>Surplus/(Deficit)</t>
  </si>
  <si>
    <t>References</t>
  </si>
  <si>
    <t>1. Surplus (Deficit) must reconcile with Budeted Financial Performance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</si>
</sst>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_(* #,##0,_);_(* \(#,##0,\);_(* &quot;–&quot;?_);_(@_)"/>
    <numFmt numFmtId="178" formatCode="#,###,;\(#,###,\)"/>
    <numFmt numFmtId="179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3" fillId="0" borderId="14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179" fontId="3" fillId="0" borderId="11" xfId="0" applyNumberFormat="1" applyFont="1" applyFill="1" applyBorder="1" applyAlignment="1" applyProtection="1">
      <alignment/>
      <protection/>
    </xf>
    <xf numFmtId="179" fontId="3" fillId="0" borderId="16" xfId="0" applyNumberFormat="1" applyFont="1" applyFill="1" applyBorder="1" applyAlignment="1" applyProtection="1">
      <alignment/>
      <protection/>
    </xf>
    <xf numFmtId="179" fontId="3" fillId="0" borderId="17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8" xfId="0" applyNumberFormat="1" applyFont="1" applyFill="1" applyBorder="1" applyAlignment="1" applyProtection="1">
      <alignment/>
      <protection/>
    </xf>
    <xf numFmtId="179" fontId="5" fillId="0" borderId="19" xfId="0" applyNumberFormat="1" applyFont="1" applyFill="1" applyBorder="1" applyAlignment="1" applyProtection="1">
      <alignment/>
      <protection/>
    </xf>
    <xf numFmtId="179" fontId="5" fillId="0" borderId="11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8" xfId="42" applyNumberFormat="1" applyFont="1" applyFill="1" applyBorder="1" applyAlignment="1" applyProtection="1">
      <alignment/>
      <protection/>
    </xf>
    <xf numFmtId="179" fontId="5" fillId="0" borderId="19" xfId="42" applyNumberFormat="1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179" fontId="3" fillId="0" borderId="18" xfId="0" applyNumberFormat="1" applyFont="1" applyFill="1" applyBorder="1" applyAlignment="1" applyProtection="1">
      <alignment/>
      <protection/>
    </xf>
    <xf numFmtId="179" fontId="3" fillId="0" borderId="19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179" fontId="3" fillId="0" borderId="21" xfId="0" applyNumberFormat="1" applyFont="1" applyBorder="1" applyAlignment="1" applyProtection="1">
      <alignment horizontal="center"/>
      <protection/>
    </xf>
    <xf numFmtId="179" fontId="3" fillId="0" borderId="15" xfId="0" applyNumberFormat="1" applyFont="1" applyBorder="1" applyAlignment="1" applyProtection="1">
      <alignment horizontal="center"/>
      <protection/>
    </xf>
    <xf numFmtId="179" fontId="3" fillId="0" borderId="20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13" xfId="0" applyNumberFormat="1" applyFont="1" applyFill="1" applyBorder="1" applyAlignment="1" applyProtection="1">
      <alignment/>
      <protection/>
    </xf>
    <xf numFmtId="179" fontId="3" fillId="0" borderId="26" xfId="0" applyNumberFormat="1" applyFont="1" applyFill="1" applyBorder="1" applyAlignment="1" applyProtection="1">
      <alignment/>
      <protection/>
    </xf>
    <xf numFmtId="179" fontId="3" fillId="0" borderId="27" xfId="0" applyNumberFormat="1" applyFont="1" applyFill="1" applyBorder="1" applyAlignment="1" applyProtection="1">
      <alignment/>
      <protection/>
    </xf>
    <xf numFmtId="179" fontId="3" fillId="0" borderId="28" xfId="0" applyNumberFormat="1" applyFont="1" applyFill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179" fontId="3" fillId="0" borderId="29" xfId="0" applyNumberFormat="1" applyFont="1" applyBorder="1" applyAlignment="1" applyProtection="1">
      <alignment/>
      <protection/>
    </xf>
    <xf numFmtId="179" fontId="3" fillId="0" borderId="30" xfId="0" applyNumberFormat="1" applyFont="1" applyBorder="1" applyAlignment="1" applyProtection="1">
      <alignment/>
      <protection/>
    </xf>
    <xf numFmtId="179" fontId="3" fillId="0" borderId="24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29" xfId="0" applyFont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9.7109375" style="0" customWidth="1"/>
  </cols>
  <sheetData>
    <row r="1" spans="1:1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1249396037</v>
      </c>
      <c r="D5" s="16">
        <f t="shared" si="0"/>
        <v>1184184149</v>
      </c>
      <c r="E5" s="16">
        <f t="shared" si="0"/>
        <v>1198717269</v>
      </c>
      <c r="F5" s="16">
        <f t="shared" si="0"/>
        <v>1185416636</v>
      </c>
      <c r="G5" s="16">
        <f t="shared" si="0"/>
        <v>1192993703</v>
      </c>
      <c r="H5" s="16">
        <f t="shared" si="0"/>
        <v>1238173881</v>
      </c>
      <c r="I5" s="16">
        <f t="shared" si="0"/>
        <v>1191356849</v>
      </c>
      <c r="J5" s="16">
        <f t="shared" si="0"/>
        <v>1186335230</v>
      </c>
      <c r="K5" s="16">
        <f t="shared" si="0"/>
        <v>1244632795</v>
      </c>
      <c r="L5" s="16">
        <f>SUM(L6:L8)</f>
        <v>1209756931</v>
      </c>
      <c r="M5" s="16">
        <f>SUM(M6:M8)</f>
        <v>1194691280</v>
      </c>
      <c r="N5" s="17">
        <f t="shared" si="0"/>
        <v>1202488479</v>
      </c>
      <c r="O5" s="18">
        <f t="shared" si="0"/>
        <v>14478143239</v>
      </c>
      <c r="P5" s="16">
        <f t="shared" si="0"/>
        <v>14876735409</v>
      </c>
      <c r="Q5" s="17">
        <f t="shared" si="0"/>
        <v>15479759172</v>
      </c>
    </row>
    <row r="6" spans="1:17" ht="13.5">
      <c r="A6" s="3" t="s">
        <v>23</v>
      </c>
      <c r="B6" s="2"/>
      <c r="C6" s="19">
        <v>153597864</v>
      </c>
      <c r="D6" s="19">
        <v>136469885</v>
      </c>
      <c r="E6" s="19">
        <v>136469885</v>
      </c>
      <c r="F6" s="19">
        <v>136469885</v>
      </c>
      <c r="G6" s="19">
        <v>136469885</v>
      </c>
      <c r="H6" s="19">
        <v>150172229</v>
      </c>
      <c r="I6" s="19">
        <v>136469885</v>
      </c>
      <c r="J6" s="19">
        <v>136469885</v>
      </c>
      <c r="K6" s="19">
        <v>152198962</v>
      </c>
      <c r="L6" s="19">
        <v>136469885</v>
      </c>
      <c r="M6" s="19">
        <v>136469885</v>
      </c>
      <c r="N6" s="20">
        <v>136469903</v>
      </c>
      <c r="O6" s="21">
        <v>1684198038</v>
      </c>
      <c r="P6" s="19">
        <v>1679599078</v>
      </c>
      <c r="Q6" s="22">
        <v>1794791956</v>
      </c>
    </row>
    <row r="7" spans="1:17" ht="13.5">
      <c r="A7" s="3" t="s">
        <v>24</v>
      </c>
      <c r="B7" s="2"/>
      <c r="C7" s="23">
        <v>1091983020</v>
      </c>
      <c r="D7" s="23">
        <v>1047191552</v>
      </c>
      <c r="E7" s="23">
        <v>1061724672</v>
      </c>
      <c r="F7" s="23">
        <v>1048424039</v>
      </c>
      <c r="G7" s="23">
        <v>1056001106</v>
      </c>
      <c r="H7" s="23">
        <v>1084844981</v>
      </c>
      <c r="I7" s="23">
        <v>1054364252</v>
      </c>
      <c r="J7" s="23">
        <v>1049342633</v>
      </c>
      <c r="K7" s="23">
        <v>1088887569</v>
      </c>
      <c r="L7" s="23">
        <v>1072764334</v>
      </c>
      <c r="M7" s="23">
        <v>1057698683</v>
      </c>
      <c r="N7" s="24">
        <v>1065495866</v>
      </c>
      <c r="O7" s="25">
        <v>12778722707</v>
      </c>
      <c r="P7" s="23">
        <v>13181425301</v>
      </c>
      <c r="Q7" s="26">
        <v>13668064249</v>
      </c>
    </row>
    <row r="8" spans="1:17" ht="13.5">
      <c r="A8" s="3" t="s">
        <v>25</v>
      </c>
      <c r="B8" s="2"/>
      <c r="C8" s="19">
        <v>3815153</v>
      </c>
      <c r="D8" s="19">
        <v>522712</v>
      </c>
      <c r="E8" s="19">
        <v>522712</v>
      </c>
      <c r="F8" s="19">
        <v>522712</v>
      </c>
      <c r="G8" s="19">
        <v>522712</v>
      </c>
      <c r="H8" s="19">
        <v>3156671</v>
      </c>
      <c r="I8" s="19">
        <v>522712</v>
      </c>
      <c r="J8" s="19">
        <v>522712</v>
      </c>
      <c r="K8" s="19">
        <v>3546264</v>
      </c>
      <c r="L8" s="19">
        <v>522712</v>
      </c>
      <c r="M8" s="19">
        <v>522712</v>
      </c>
      <c r="N8" s="20">
        <v>522710</v>
      </c>
      <c r="O8" s="21">
        <v>15222494</v>
      </c>
      <c r="P8" s="19">
        <v>15711030</v>
      </c>
      <c r="Q8" s="22">
        <v>16902967</v>
      </c>
    </row>
    <row r="9" spans="1:17" ht="13.5">
      <c r="A9" s="1" t="s">
        <v>26</v>
      </c>
      <c r="B9" s="2"/>
      <c r="C9" s="16">
        <f aca="true" t="shared" si="1" ref="C9:Q9">SUM(C10:C14)</f>
        <v>46690621</v>
      </c>
      <c r="D9" s="16">
        <f t="shared" si="1"/>
        <v>33947789</v>
      </c>
      <c r="E9" s="16">
        <f t="shared" si="1"/>
        <v>38947958</v>
      </c>
      <c r="F9" s="16">
        <f t="shared" si="1"/>
        <v>34948001</v>
      </c>
      <c r="G9" s="16">
        <f t="shared" si="1"/>
        <v>35947789</v>
      </c>
      <c r="H9" s="16">
        <f t="shared" si="1"/>
        <v>47143099</v>
      </c>
      <c r="I9" s="16">
        <f t="shared" si="1"/>
        <v>39948226</v>
      </c>
      <c r="J9" s="16">
        <f t="shared" si="1"/>
        <v>31947513</v>
      </c>
      <c r="K9" s="16">
        <f t="shared" si="1"/>
        <v>37959562</v>
      </c>
      <c r="L9" s="16">
        <f>SUM(L10:L14)</f>
        <v>37548666</v>
      </c>
      <c r="M9" s="16">
        <f>SUM(M10:M14)</f>
        <v>34448764</v>
      </c>
      <c r="N9" s="27">
        <f t="shared" si="1"/>
        <v>32949115</v>
      </c>
      <c r="O9" s="28">
        <f t="shared" si="1"/>
        <v>452427103</v>
      </c>
      <c r="P9" s="16">
        <f t="shared" si="1"/>
        <v>325605150</v>
      </c>
      <c r="Q9" s="29">
        <f t="shared" si="1"/>
        <v>346488280</v>
      </c>
    </row>
    <row r="10" spans="1:17" ht="13.5">
      <c r="A10" s="3" t="s">
        <v>27</v>
      </c>
      <c r="B10" s="2"/>
      <c r="C10" s="19">
        <v>15801575</v>
      </c>
      <c r="D10" s="19">
        <v>12501199</v>
      </c>
      <c r="E10" s="19">
        <v>12501209</v>
      </c>
      <c r="F10" s="19">
        <v>12501190</v>
      </c>
      <c r="G10" s="19">
        <v>12501199</v>
      </c>
      <c r="H10" s="19">
        <v>15141450</v>
      </c>
      <c r="I10" s="19">
        <v>12501009</v>
      </c>
      <c r="J10" s="19">
        <v>12501190</v>
      </c>
      <c r="K10" s="19">
        <v>15531943</v>
      </c>
      <c r="L10" s="19">
        <v>12501209</v>
      </c>
      <c r="M10" s="19">
        <v>12501219</v>
      </c>
      <c r="N10" s="20">
        <v>12501322</v>
      </c>
      <c r="O10" s="21">
        <v>158985714</v>
      </c>
      <c r="P10" s="19">
        <v>32031136</v>
      </c>
      <c r="Q10" s="22">
        <v>35587136</v>
      </c>
    </row>
    <row r="11" spans="1:17" ht="13.5">
      <c r="A11" s="3" t="s">
        <v>28</v>
      </c>
      <c r="B11" s="2"/>
      <c r="C11" s="19">
        <v>6224648</v>
      </c>
      <c r="D11" s="19">
        <v>1782333</v>
      </c>
      <c r="E11" s="19">
        <v>1782492</v>
      </c>
      <c r="F11" s="19">
        <v>1782554</v>
      </c>
      <c r="G11" s="19">
        <v>1782333</v>
      </c>
      <c r="H11" s="19">
        <v>5337388</v>
      </c>
      <c r="I11" s="19">
        <v>1782960</v>
      </c>
      <c r="J11" s="19">
        <v>1782066</v>
      </c>
      <c r="K11" s="19">
        <v>5863362</v>
      </c>
      <c r="L11" s="19">
        <v>1783200</v>
      </c>
      <c r="M11" s="19">
        <v>1783288</v>
      </c>
      <c r="N11" s="20">
        <v>1783431</v>
      </c>
      <c r="O11" s="21">
        <v>33470055</v>
      </c>
      <c r="P11" s="19">
        <v>34954972</v>
      </c>
      <c r="Q11" s="22">
        <v>37738468</v>
      </c>
    </row>
    <row r="12" spans="1:17" ht="13.5">
      <c r="A12" s="3" t="s">
        <v>29</v>
      </c>
      <c r="B12" s="2"/>
      <c r="C12" s="19">
        <v>22104165</v>
      </c>
      <c r="D12" s="19">
        <v>17104053</v>
      </c>
      <c r="E12" s="19">
        <v>22104053</v>
      </c>
      <c r="F12" s="19">
        <v>18104053</v>
      </c>
      <c r="G12" s="19">
        <v>19104053</v>
      </c>
      <c r="H12" s="19">
        <v>24104053</v>
      </c>
      <c r="I12" s="19">
        <v>23104053</v>
      </c>
      <c r="J12" s="19">
        <v>15104053</v>
      </c>
      <c r="K12" s="19">
        <v>14004053</v>
      </c>
      <c r="L12" s="19">
        <v>20704053</v>
      </c>
      <c r="M12" s="19">
        <v>17604053</v>
      </c>
      <c r="N12" s="20">
        <v>16104125</v>
      </c>
      <c r="O12" s="21">
        <v>229248820</v>
      </c>
      <c r="P12" s="19">
        <v>225940846</v>
      </c>
      <c r="Q12" s="22">
        <v>238970758</v>
      </c>
    </row>
    <row r="13" spans="1:17" ht="13.5">
      <c r="A13" s="3" t="s">
        <v>30</v>
      </c>
      <c r="B13" s="2"/>
      <c r="C13" s="19">
        <v>1037853</v>
      </c>
      <c r="D13" s="19">
        <v>1037828</v>
      </c>
      <c r="E13" s="19">
        <v>1037828</v>
      </c>
      <c r="F13" s="19">
        <v>1037828</v>
      </c>
      <c r="G13" s="19">
        <v>1037828</v>
      </c>
      <c r="H13" s="19">
        <v>1037832</v>
      </c>
      <c r="I13" s="19">
        <v>1037828</v>
      </c>
      <c r="J13" s="19">
        <v>1037828</v>
      </c>
      <c r="K13" s="19">
        <v>1037828</v>
      </c>
      <c r="L13" s="19">
        <v>1037828</v>
      </c>
      <c r="M13" s="19">
        <v>1037828</v>
      </c>
      <c r="N13" s="20">
        <v>1037861</v>
      </c>
      <c r="O13" s="21">
        <v>12453998</v>
      </c>
      <c r="P13" s="19">
        <v>13140634</v>
      </c>
      <c r="Q13" s="22">
        <v>13868617</v>
      </c>
    </row>
    <row r="14" spans="1:17" ht="13.5">
      <c r="A14" s="3" t="s">
        <v>31</v>
      </c>
      <c r="B14" s="2"/>
      <c r="C14" s="23">
        <v>1522380</v>
      </c>
      <c r="D14" s="23">
        <v>1522376</v>
      </c>
      <c r="E14" s="23">
        <v>1522376</v>
      </c>
      <c r="F14" s="23">
        <v>1522376</v>
      </c>
      <c r="G14" s="23">
        <v>1522376</v>
      </c>
      <c r="H14" s="23">
        <v>1522376</v>
      </c>
      <c r="I14" s="23">
        <v>1522376</v>
      </c>
      <c r="J14" s="23">
        <v>1522376</v>
      </c>
      <c r="K14" s="23">
        <v>1522376</v>
      </c>
      <c r="L14" s="23">
        <v>1522376</v>
      </c>
      <c r="M14" s="23">
        <v>1522376</v>
      </c>
      <c r="N14" s="24">
        <v>1522376</v>
      </c>
      <c r="O14" s="25">
        <v>18268516</v>
      </c>
      <c r="P14" s="23">
        <v>19537562</v>
      </c>
      <c r="Q14" s="26">
        <v>20323301</v>
      </c>
    </row>
    <row r="15" spans="1:17" ht="13.5">
      <c r="A15" s="1" t="s">
        <v>32</v>
      </c>
      <c r="B15" s="4"/>
      <c r="C15" s="16">
        <f aca="true" t="shared" si="2" ref="C15:Q15">SUM(C16:C18)</f>
        <v>267474365</v>
      </c>
      <c r="D15" s="16">
        <f t="shared" si="2"/>
        <v>223696537</v>
      </c>
      <c r="E15" s="16">
        <f t="shared" si="2"/>
        <v>223389325</v>
      </c>
      <c r="F15" s="16">
        <f t="shared" si="2"/>
        <v>223297644</v>
      </c>
      <c r="G15" s="16">
        <f t="shared" si="2"/>
        <v>223973590</v>
      </c>
      <c r="H15" s="16">
        <f t="shared" si="2"/>
        <v>263463457</v>
      </c>
      <c r="I15" s="16">
        <f t="shared" si="2"/>
        <v>223391435</v>
      </c>
      <c r="J15" s="16">
        <f t="shared" si="2"/>
        <v>223687576</v>
      </c>
      <c r="K15" s="16">
        <f t="shared" si="2"/>
        <v>246790953</v>
      </c>
      <c r="L15" s="16">
        <f>SUM(L16:L18)</f>
        <v>223477642</v>
      </c>
      <c r="M15" s="16">
        <f>SUM(M16:M18)</f>
        <v>223516735</v>
      </c>
      <c r="N15" s="27">
        <f t="shared" si="2"/>
        <v>223552943</v>
      </c>
      <c r="O15" s="28">
        <f t="shared" si="2"/>
        <v>2789712202</v>
      </c>
      <c r="P15" s="16">
        <f t="shared" si="2"/>
        <v>1616157404</v>
      </c>
      <c r="Q15" s="29">
        <f t="shared" si="2"/>
        <v>1712250651</v>
      </c>
    </row>
    <row r="16" spans="1:17" ht="13.5">
      <c r="A16" s="3" t="s">
        <v>33</v>
      </c>
      <c r="B16" s="2"/>
      <c r="C16" s="19">
        <v>154376166</v>
      </c>
      <c r="D16" s="19">
        <v>147641112</v>
      </c>
      <c r="E16" s="19">
        <v>147194383</v>
      </c>
      <c r="F16" s="19">
        <v>147197771</v>
      </c>
      <c r="G16" s="19">
        <v>147849284</v>
      </c>
      <c r="H16" s="19">
        <v>152946962</v>
      </c>
      <c r="I16" s="19">
        <v>147204444</v>
      </c>
      <c r="J16" s="19">
        <v>147478303</v>
      </c>
      <c r="K16" s="19">
        <v>153803330</v>
      </c>
      <c r="L16" s="19">
        <v>147211477</v>
      </c>
      <c r="M16" s="19">
        <v>147212807</v>
      </c>
      <c r="N16" s="20">
        <v>147215459</v>
      </c>
      <c r="O16" s="21">
        <v>1787331498</v>
      </c>
      <c r="P16" s="19">
        <v>561444840</v>
      </c>
      <c r="Q16" s="22">
        <v>592894402</v>
      </c>
    </row>
    <row r="17" spans="1:17" ht="13.5">
      <c r="A17" s="3" t="s">
        <v>34</v>
      </c>
      <c r="B17" s="2"/>
      <c r="C17" s="19">
        <v>111237355</v>
      </c>
      <c r="D17" s="19">
        <v>74618758</v>
      </c>
      <c r="E17" s="19">
        <v>74641033</v>
      </c>
      <c r="F17" s="19">
        <v>74663206</v>
      </c>
      <c r="G17" s="19">
        <v>74687639</v>
      </c>
      <c r="H17" s="19">
        <v>108740485</v>
      </c>
      <c r="I17" s="19">
        <v>74750324</v>
      </c>
      <c r="J17" s="19">
        <v>74772606</v>
      </c>
      <c r="K17" s="19">
        <v>91161421</v>
      </c>
      <c r="L17" s="19">
        <v>74829498</v>
      </c>
      <c r="M17" s="19">
        <v>74867261</v>
      </c>
      <c r="N17" s="20">
        <v>74900813</v>
      </c>
      <c r="O17" s="21">
        <v>983870399</v>
      </c>
      <c r="P17" s="19">
        <v>1034543792</v>
      </c>
      <c r="Q17" s="22">
        <v>1097893653</v>
      </c>
    </row>
    <row r="18" spans="1:17" ht="13.5">
      <c r="A18" s="3" t="s">
        <v>35</v>
      </c>
      <c r="B18" s="2"/>
      <c r="C18" s="19">
        <v>1860844</v>
      </c>
      <c r="D18" s="19">
        <v>1436667</v>
      </c>
      <c r="E18" s="19">
        <v>1553909</v>
      </c>
      <c r="F18" s="19">
        <v>1436667</v>
      </c>
      <c r="G18" s="19">
        <v>1436667</v>
      </c>
      <c r="H18" s="19">
        <v>1776010</v>
      </c>
      <c r="I18" s="19">
        <v>1436667</v>
      </c>
      <c r="J18" s="19">
        <v>1436667</v>
      </c>
      <c r="K18" s="19">
        <v>1826202</v>
      </c>
      <c r="L18" s="19">
        <v>1436667</v>
      </c>
      <c r="M18" s="19">
        <v>1436667</v>
      </c>
      <c r="N18" s="20">
        <v>1436671</v>
      </c>
      <c r="O18" s="21">
        <v>18510305</v>
      </c>
      <c r="P18" s="19">
        <v>20168772</v>
      </c>
      <c r="Q18" s="22">
        <v>21462596</v>
      </c>
    </row>
    <row r="19" spans="1:17" ht="13.5">
      <c r="A19" s="1" t="s">
        <v>36</v>
      </c>
      <c r="B19" s="4"/>
      <c r="C19" s="16">
        <f aca="true" t="shared" si="3" ref="C19:Q19">SUM(C20:C23)</f>
        <v>541864047</v>
      </c>
      <c r="D19" s="16">
        <f t="shared" si="3"/>
        <v>527481624</v>
      </c>
      <c r="E19" s="16">
        <f t="shared" si="3"/>
        <v>527518743</v>
      </c>
      <c r="F19" s="16">
        <f t="shared" si="3"/>
        <v>533020585</v>
      </c>
      <c r="G19" s="16">
        <f t="shared" si="3"/>
        <v>527870704</v>
      </c>
      <c r="H19" s="16">
        <f t="shared" si="3"/>
        <v>538871906</v>
      </c>
      <c r="I19" s="16">
        <f t="shared" si="3"/>
        <v>527866487</v>
      </c>
      <c r="J19" s="16">
        <f t="shared" si="3"/>
        <v>527817644</v>
      </c>
      <c r="K19" s="16">
        <f t="shared" si="3"/>
        <v>540068914</v>
      </c>
      <c r="L19" s="16">
        <f>SUM(L20:L23)</f>
        <v>528090506</v>
      </c>
      <c r="M19" s="16">
        <f>SUM(M20:M23)</f>
        <v>528113540</v>
      </c>
      <c r="N19" s="27">
        <f t="shared" si="3"/>
        <v>530073611</v>
      </c>
      <c r="O19" s="28">
        <f t="shared" si="3"/>
        <v>6378658311</v>
      </c>
      <c r="P19" s="16">
        <f t="shared" si="3"/>
        <v>6916107841</v>
      </c>
      <c r="Q19" s="29">
        <f t="shared" si="3"/>
        <v>7880707570</v>
      </c>
    </row>
    <row r="20" spans="1:17" ht="13.5">
      <c r="A20" s="3" t="s">
        <v>37</v>
      </c>
      <c r="B20" s="2"/>
      <c r="C20" s="19">
        <v>320587558</v>
      </c>
      <c r="D20" s="19">
        <v>313428708</v>
      </c>
      <c r="E20" s="19">
        <v>313442156</v>
      </c>
      <c r="F20" s="19">
        <v>318819095</v>
      </c>
      <c r="G20" s="19">
        <v>313643012</v>
      </c>
      <c r="H20" s="19">
        <v>318818767</v>
      </c>
      <c r="I20" s="19">
        <v>313682227</v>
      </c>
      <c r="J20" s="19">
        <v>313602870</v>
      </c>
      <c r="K20" s="19">
        <v>319166579</v>
      </c>
      <c r="L20" s="19">
        <v>313747532</v>
      </c>
      <c r="M20" s="19">
        <v>313768839</v>
      </c>
      <c r="N20" s="20">
        <v>314194889</v>
      </c>
      <c r="O20" s="21">
        <v>3786902232</v>
      </c>
      <c r="P20" s="19">
        <v>4157066870</v>
      </c>
      <c r="Q20" s="22">
        <v>4472444804</v>
      </c>
    </row>
    <row r="21" spans="1:17" ht="13.5">
      <c r="A21" s="3" t="s">
        <v>38</v>
      </c>
      <c r="B21" s="2"/>
      <c r="C21" s="19">
        <v>141958966</v>
      </c>
      <c r="D21" s="19">
        <v>141958906</v>
      </c>
      <c r="E21" s="19">
        <v>141958906</v>
      </c>
      <c r="F21" s="19">
        <v>141958906</v>
      </c>
      <c r="G21" s="19">
        <v>141958906</v>
      </c>
      <c r="H21" s="19">
        <v>141958906</v>
      </c>
      <c r="I21" s="19">
        <v>141958906</v>
      </c>
      <c r="J21" s="19">
        <v>141958906</v>
      </c>
      <c r="K21" s="19">
        <v>141958906</v>
      </c>
      <c r="L21" s="19">
        <v>141958906</v>
      </c>
      <c r="M21" s="19">
        <v>141958906</v>
      </c>
      <c r="N21" s="20">
        <v>141958990</v>
      </c>
      <c r="O21" s="21">
        <v>1703507016</v>
      </c>
      <c r="P21" s="19">
        <v>1835632102</v>
      </c>
      <c r="Q21" s="22">
        <v>2009000937</v>
      </c>
    </row>
    <row r="22" spans="1:17" ht="13.5">
      <c r="A22" s="3" t="s">
        <v>39</v>
      </c>
      <c r="B22" s="2"/>
      <c r="C22" s="23">
        <v>33358937</v>
      </c>
      <c r="D22" s="23">
        <v>33358907</v>
      </c>
      <c r="E22" s="23">
        <v>33358907</v>
      </c>
      <c r="F22" s="23">
        <v>33358907</v>
      </c>
      <c r="G22" s="23">
        <v>33358907</v>
      </c>
      <c r="H22" s="23">
        <v>33358907</v>
      </c>
      <c r="I22" s="23">
        <v>33358907</v>
      </c>
      <c r="J22" s="23">
        <v>33358907</v>
      </c>
      <c r="K22" s="23">
        <v>33358907</v>
      </c>
      <c r="L22" s="23">
        <v>33358907</v>
      </c>
      <c r="M22" s="23">
        <v>33358907</v>
      </c>
      <c r="N22" s="24">
        <v>33358953</v>
      </c>
      <c r="O22" s="25">
        <v>400306960</v>
      </c>
      <c r="P22" s="23">
        <v>421072221</v>
      </c>
      <c r="Q22" s="26">
        <v>441675945</v>
      </c>
    </row>
    <row r="23" spans="1:17" ht="13.5">
      <c r="A23" s="3" t="s">
        <v>40</v>
      </c>
      <c r="B23" s="2"/>
      <c r="C23" s="19">
        <v>45958586</v>
      </c>
      <c r="D23" s="19">
        <v>38735103</v>
      </c>
      <c r="E23" s="19">
        <v>38758774</v>
      </c>
      <c r="F23" s="19">
        <v>38883677</v>
      </c>
      <c r="G23" s="19">
        <v>38909879</v>
      </c>
      <c r="H23" s="19">
        <v>44735326</v>
      </c>
      <c r="I23" s="19">
        <v>38866447</v>
      </c>
      <c r="J23" s="19">
        <v>38896961</v>
      </c>
      <c r="K23" s="19">
        <v>45584522</v>
      </c>
      <c r="L23" s="19">
        <v>39025161</v>
      </c>
      <c r="M23" s="19">
        <v>39026888</v>
      </c>
      <c r="N23" s="20">
        <v>40560779</v>
      </c>
      <c r="O23" s="21">
        <v>487942103</v>
      </c>
      <c r="P23" s="19">
        <v>502336648</v>
      </c>
      <c r="Q23" s="22">
        <v>957585884</v>
      </c>
    </row>
    <row r="24" spans="1:17" ht="13.5">
      <c r="A24" s="1" t="s">
        <v>41</v>
      </c>
      <c r="B24" s="4"/>
      <c r="C24" s="16">
        <v>498810</v>
      </c>
      <c r="D24" s="16">
        <v>498803</v>
      </c>
      <c r="E24" s="16">
        <v>498803</v>
      </c>
      <c r="F24" s="16">
        <v>498803</v>
      </c>
      <c r="G24" s="16">
        <v>498803</v>
      </c>
      <c r="H24" s="16">
        <v>498803</v>
      </c>
      <c r="I24" s="16">
        <v>498803</v>
      </c>
      <c r="J24" s="16">
        <v>498803</v>
      </c>
      <c r="K24" s="16">
        <v>498803</v>
      </c>
      <c r="L24" s="16">
        <v>498803</v>
      </c>
      <c r="M24" s="16">
        <v>498803</v>
      </c>
      <c r="N24" s="27">
        <v>498803</v>
      </c>
      <c r="O24" s="28">
        <v>5985643</v>
      </c>
      <c r="P24" s="16">
        <v>6308860</v>
      </c>
      <c r="Q24" s="29">
        <v>6649525</v>
      </c>
    </row>
    <row r="25" spans="1:17" ht="13.5">
      <c r="A25" s="5" t="s">
        <v>42</v>
      </c>
      <c r="B25" s="6"/>
      <c r="C25" s="41">
        <f aca="true" t="shared" si="4" ref="C25:Q25">+C5+C9+C15+C19+C24</f>
        <v>2105923880</v>
      </c>
      <c r="D25" s="41">
        <f t="shared" si="4"/>
        <v>1969808902</v>
      </c>
      <c r="E25" s="41">
        <f t="shared" si="4"/>
        <v>1989072098</v>
      </c>
      <c r="F25" s="41">
        <f t="shared" si="4"/>
        <v>1977181669</v>
      </c>
      <c r="G25" s="41">
        <f t="shared" si="4"/>
        <v>1981284589</v>
      </c>
      <c r="H25" s="41">
        <f t="shared" si="4"/>
        <v>2088151146</v>
      </c>
      <c r="I25" s="41">
        <f t="shared" si="4"/>
        <v>1983061800</v>
      </c>
      <c r="J25" s="41">
        <f t="shared" si="4"/>
        <v>1970286766</v>
      </c>
      <c r="K25" s="41">
        <f t="shared" si="4"/>
        <v>2069951027</v>
      </c>
      <c r="L25" s="41">
        <f>+L5+L9+L15+L19+L24</f>
        <v>1999372548</v>
      </c>
      <c r="M25" s="41">
        <f>+M5+M9+M15+M19+M24</f>
        <v>1981269122</v>
      </c>
      <c r="N25" s="42">
        <f t="shared" si="4"/>
        <v>1989562951</v>
      </c>
      <c r="O25" s="43">
        <f t="shared" si="4"/>
        <v>24104926498</v>
      </c>
      <c r="P25" s="41">
        <f t="shared" si="4"/>
        <v>23740914664</v>
      </c>
      <c r="Q25" s="44">
        <f t="shared" si="4"/>
        <v>25425855198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604821981</v>
      </c>
      <c r="D28" s="16">
        <f t="shared" si="5"/>
        <v>604459903</v>
      </c>
      <c r="E28" s="16">
        <f>SUM(E29:E31)</f>
        <v>624921874</v>
      </c>
      <c r="F28" s="16">
        <f>SUM(F29:F31)</f>
        <v>610106653</v>
      </c>
      <c r="G28" s="16">
        <f>SUM(G29:G31)</f>
        <v>609682695</v>
      </c>
      <c r="H28" s="16">
        <f>SUM(H29:H31)</f>
        <v>606272306</v>
      </c>
      <c r="I28" s="16">
        <f t="shared" si="5"/>
        <v>617902344</v>
      </c>
      <c r="J28" s="16">
        <f t="shared" si="5"/>
        <v>608517725</v>
      </c>
      <c r="K28" s="16">
        <f t="shared" si="5"/>
        <v>608504207</v>
      </c>
      <c r="L28" s="16">
        <f>SUM(L29:L31)</f>
        <v>625865674</v>
      </c>
      <c r="M28" s="16">
        <f>SUM(M29:M31)</f>
        <v>628065175</v>
      </c>
      <c r="N28" s="17">
        <f t="shared" si="5"/>
        <v>648448651</v>
      </c>
      <c r="O28" s="18">
        <f t="shared" si="5"/>
        <v>7397569188</v>
      </c>
      <c r="P28" s="16">
        <f t="shared" si="5"/>
        <v>7835226052</v>
      </c>
      <c r="Q28" s="17">
        <f t="shared" si="5"/>
        <v>8292221735</v>
      </c>
    </row>
    <row r="29" spans="1:17" ht="13.5">
      <c r="A29" s="3" t="s">
        <v>23</v>
      </c>
      <c r="B29" s="2"/>
      <c r="C29" s="19">
        <v>164388917</v>
      </c>
      <c r="D29" s="19">
        <v>164506590</v>
      </c>
      <c r="E29" s="19">
        <v>165767848</v>
      </c>
      <c r="F29" s="19">
        <v>164563586</v>
      </c>
      <c r="G29" s="19">
        <v>165199775</v>
      </c>
      <c r="H29" s="19">
        <v>164665777</v>
      </c>
      <c r="I29" s="19">
        <v>164266215</v>
      </c>
      <c r="J29" s="19">
        <v>164822825</v>
      </c>
      <c r="K29" s="19">
        <v>165006633</v>
      </c>
      <c r="L29" s="19">
        <v>165185383</v>
      </c>
      <c r="M29" s="19">
        <v>161706425</v>
      </c>
      <c r="N29" s="20">
        <v>173461178</v>
      </c>
      <c r="O29" s="21">
        <v>1983541152</v>
      </c>
      <c r="P29" s="19">
        <v>2114265417</v>
      </c>
      <c r="Q29" s="22">
        <v>2235161868</v>
      </c>
    </row>
    <row r="30" spans="1:17" ht="13.5">
      <c r="A30" s="3" t="s">
        <v>24</v>
      </c>
      <c r="B30" s="2"/>
      <c r="C30" s="23">
        <v>431756496</v>
      </c>
      <c r="D30" s="23">
        <v>431341870</v>
      </c>
      <c r="E30" s="23">
        <v>450104231</v>
      </c>
      <c r="F30" s="23">
        <v>436366059</v>
      </c>
      <c r="G30" s="23">
        <v>435891525</v>
      </c>
      <c r="H30" s="23">
        <v>432957457</v>
      </c>
      <c r="I30" s="23">
        <v>445045003</v>
      </c>
      <c r="J30" s="23">
        <v>434948597</v>
      </c>
      <c r="K30" s="23">
        <v>435059466</v>
      </c>
      <c r="L30" s="23">
        <v>451776627</v>
      </c>
      <c r="M30" s="23">
        <v>457251223</v>
      </c>
      <c r="N30" s="24">
        <v>466480204</v>
      </c>
      <c r="O30" s="25">
        <v>5308978758</v>
      </c>
      <c r="P30" s="23">
        <v>5612827547</v>
      </c>
      <c r="Q30" s="26">
        <v>5942323850</v>
      </c>
    </row>
    <row r="31" spans="1:17" ht="13.5">
      <c r="A31" s="3" t="s">
        <v>25</v>
      </c>
      <c r="B31" s="2"/>
      <c r="C31" s="19">
        <v>8676568</v>
      </c>
      <c r="D31" s="19">
        <v>8611443</v>
      </c>
      <c r="E31" s="19">
        <v>9049795</v>
      </c>
      <c r="F31" s="19">
        <v>9177008</v>
      </c>
      <c r="G31" s="19">
        <v>8591395</v>
      </c>
      <c r="H31" s="19">
        <v>8649072</v>
      </c>
      <c r="I31" s="19">
        <v>8591126</v>
      </c>
      <c r="J31" s="19">
        <v>8746303</v>
      </c>
      <c r="K31" s="19">
        <v>8438108</v>
      </c>
      <c r="L31" s="19">
        <v>8903664</v>
      </c>
      <c r="M31" s="19">
        <v>9107527</v>
      </c>
      <c r="N31" s="20">
        <v>8507269</v>
      </c>
      <c r="O31" s="21">
        <v>105049278</v>
      </c>
      <c r="P31" s="19">
        <v>108133088</v>
      </c>
      <c r="Q31" s="22">
        <v>114736017</v>
      </c>
    </row>
    <row r="32" spans="1:17" ht="13.5">
      <c r="A32" s="1" t="s">
        <v>26</v>
      </c>
      <c r="B32" s="2"/>
      <c r="C32" s="16">
        <f aca="true" t="shared" si="6" ref="C32:Q32">SUM(C33:C37)</f>
        <v>129446888</v>
      </c>
      <c r="D32" s="16">
        <f t="shared" si="6"/>
        <v>129693569</v>
      </c>
      <c r="E32" s="16">
        <f>SUM(E33:E37)</f>
        <v>133738573</v>
      </c>
      <c r="F32" s="16">
        <f>SUM(F33:F37)</f>
        <v>129486445</v>
      </c>
      <c r="G32" s="16">
        <f>SUM(G33:G37)</f>
        <v>129835434</v>
      </c>
      <c r="H32" s="16">
        <f>SUM(H33:H37)</f>
        <v>130465832</v>
      </c>
      <c r="I32" s="16">
        <f t="shared" si="6"/>
        <v>129630400</v>
      </c>
      <c r="J32" s="16">
        <f t="shared" si="6"/>
        <v>129431236</v>
      </c>
      <c r="K32" s="16">
        <f t="shared" si="6"/>
        <v>129907596</v>
      </c>
      <c r="L32" s="16">
        <f>SUM(L33:L37)</f>
        <v>129362692</v>
      </c>
      <c r="M32" s="16">
        <f>SUM(M33:M37)</f>
        <v>129609620</v>
      </c>
      <c r="N32" s="27">
        <f t="shared" si="6"/>
        <v>128660697</v>
      </c>
      <c r="O32" s="28">
        <f t="shared" si="6"/>
        <v>1559268982</v>
      </c>
      <c r="P32" s="16">
        <f t="shared" si="6"/>
        <v>1625097125</v>
      </c>
      <c r="Q32" s="29">
        <f t="shared" si="6"/>
        <v>1722706219</v>
      </c>
    </row>
    <row r="33" spans="1:17" ht="13.5">
      <c r="A33" s="3" t="s">
        <v>27</v>
      </c>
      <c r="B33" s="2"/>
      <c r="C33" s="19">
        <v>38734436</v>
      </c>
      <c r="D33" s="19">
        <v>39058634</v>
      </c>
      <c r="E33" s="19">
        <v>43013276</v>
      </c>
      <c r="F33" s="19">
        <v>38804527</v>
      </c>
      <c r="G33" s="19">
        <v>39101568</v>
      </c>
      <c r="H33" s="19">
        <v>39739847</v>
      </c>
      <c r="I33" s="19">
        <v>38914268</v>
      </c>
      <c r="J33" s="19">
        <v>38727533</v>
      </c>
      <c r="K33" s="19">
        <v>39140863</v>
      </c>
      <c r="L33" s="19">
        <v>38707192</v>
      </c>
      <c r="M33" s="19">
        <v>38936022</v>
      </c>
      <c r="N33" s="20">
        <v>35660590</v>
      </c>
      <c r="O33" s="21">
        <v>468538756</v>
      </c>
      <c r="P33" s="19">
        <v>483129022</v>
      </c>
      <c r="Q33" s="22">
        <v>517838792</v>
      </c>
    </row>
    <row r="34" spans="1:17" ht="13.5">
      <c r="A34" s="3" t="s">
        <v>28</v>
      </c>
      <c r="B34" s="2"/>
      <c r="C34" s="19">
        <v>26684109</v>
      </c>
      <c r="D34" s="19">
        <v>26600794</v>
      </c>
      <c r="E34" s="19">
        <v>26632889</v>
      </c>
      <c r="F34" s="19">
        <v>26626662</v>
      </c>
      <c r="G34" s="19">
        <v>26626092</v>
      </c>
      <c r="H34" s="19">
        <v>26651668</v>
      </c>
      <c r="I34" s="19">
        <v>26661797</v>
      </c>
      <c r="J34" s="19">
        <v>26609128</v>
      </c>
      <c r="K34" s="19">
        <v>26634858</v>
      </c>
      <c r="L34" s="19">
        <v>26635861</v>
      </c>
      <c r="M34" s="19">
        <v>26608577</v>
      </c>
      <c r="N34" s="20">
        <v>26618615</v>
      </c>
      <c r="O34" s="21">
        <v>319591050</v>
      </c>
      <c r="P34" s="19">
        <v>339937796</v>
      </c>
      <c r="Q34" s="22">
        <v>360189555</v>
      </c>
    </row>
    <row r="35" spans="1:17" ht="13.5">
      <c r="A35" s="3" t="s">
        <v>29</v>
      </c>
      <c r="B35" s="2"/>
      <c r="C35" s="19">
        <v>44483954</v>
      </c>
      <c r="D35" s="19">
        <v>44490451</v>
      </c>
      <c r="E35" s="19">
        <v>44482159</v>
      </c>
      <c r="F35" s="19">
        <v>44504784</v>
      </c>
      <c r="G35" s="19">
        <v>44562824</v>
      </c>
      <c r="H35" s="19">
        <v>44494363</v>
      </c>
      <c r="I35" s="19">
        <v>44505443</v>
      </c>
      <c r="J35" s="19">
        <v>44510212</v>
      </c>
      <c r="K35" s="19">
        <v>44586961</v>
      </c>
      <c r="L35" s="19">
        <v>44475059</v>
      </c>
      <c r="M35" s="19">
        <v>44508736</v>
      </c>
      <c r="N35" s="20">
        <v>45263435</v>
      </c>
      <c r="O35" s="21">
        <v>534868381</v>
      </c>
      <c r="P35" s="19">
        <v>566311996</v>
      </c>
      <c r="Q35" s="22">
        <v>596378434</v>
      </c>
    </row>
    <row r="36" spans="1:17" ht="13.5">
      <c r="A36" s="3" t="s">
        <v>30</v>
      </c>
      <c r="B36" s="2"/>
      <c r="C36" s="19">
        <v>11070900</v>
      </c>
      <c r="D36" s="19">
        <v>11070592</v>
      </c>
      <c r="E36" s="19">
        <v>11070592</v>
      </c>
      <c r="F36" s="19">
        <v>11070592</v>
      </c>
      <c r="G36" s="19">
        <v>11070592</v>
      </c>
      <c r="H36" s="19">
        <v>11070574</v>
      </c>
      <c r="I36" s="19">
        <v>11070592</v>
      </c>
      <c r="J36" s="19">
        <v>11070592</v>
      </c>
      <c r="K36" s="19">
        <v>11070592</v>
      </c>
      <c r="L36" s="19">
        <v>11070592</v>
      </c>
      <c r="M36" s="19">
        <v>11070592</v>
      </c>
      <c r="N36" s="20">
        <v>11070386</v>
      </c>
      <c r="O36" s="21">
        <v>132847188</v>
      </c>
      <c r="P36" s="19">
        <v>124941689</v>
      </c>
      <c r="Q36" s="22">
        <v>132724323</v>
      </c>
    </row>
    <row r="37" spans="1:17" ht="13.5">
      <c r="A37" s="3" t="s">
        <v>31</v>
      </c>
      <c r="B37" s="2"/>
      <c r="C37" s="23">
        <v>8473489</v>
      </c>
      <c r="D37" s="23">
        <v>8473098</v>
      </c>
      <c r="E37" s="23">
        <v>8539657</v>
      </c>
      <c r="F37" s="23">
        <v>8479880</v>
      </c>
      <c r="G37" s="23">
        <v>8474358</v>
      </c>
      <c r="H37" s="23">
        <v>8509380</v>
      </c>
      <c r="I37" s="23">
        <v>8478300</v>
      </c>
      <c r="J37" s="23">
        <v>8513771</v>
      </c>
      <c r="K37" s="23">
        <v>8474322</v>
      </c>
      <c r="L37" s="23">
        <v>8473988</v>
      </c>
      <c r="M37" s="23">
        <v>8485693</v>
      </c>
      <c r="N37" s="24">
        <v>10047671</v>
      </c>
      <c r="O37" s="25">
        <v>103423607</v>
      </c>
      <c r="P37" s="23">
        <v>110776622</v>
      </c>
      <c r="Q37" s="26">
        <v>115575115</v>
      </c>
    </row>
    <row r="38" spans="1:17" ht="13.5">
      <c r="A38" s="1" t="s">
        <v>32</v>
      </c>
      <c r="B38" s="4"/>
      <c r="C38" s="16">
        <f aca="true" t="shared" si="7" ref="C38:Q38">SUM(C39:C41)</f>
        <v>229447404</v>
      </c>
      <c r="D38" s="16">
        <f t="shared" si="7"/>
        <v>226419574</v>
      </c>
      <c r="E38" s="16">
        <f>SUM(E39:E41)</f>
        <v>225733701</v>
      </c>
      <c r="F38" s="16">
        <f>SUM(F39:F41)</f>
        <v>228720870</v>
      </c>
      <c r="G38" s="16">
        <f>SUM(G39:G41)</f>
        <v>229837940</v>
      </c>
      <c r="H38" s="16">
        <f>SUM(H39:H41)</f>
        <v>225842588</v>
      </c>
      <c r="I38" s="16">
        <f t="shared" si="7"/>
        <v>227484075</v>
      </c>
      <c r="J38" s="16">
        <f t="shared" si="7"/>
        <v>228961682</v>
      </c>
      <c r="K38" s="16">
        <f t="shared" si="7"/>
        <v>225098155</v>
      </c>
      <c r="L38" s="16">
        <f>SUM(L39:L41)</f>
        <v>228297078</v>
      </c>
      <c r="M38" s="16">
        <f>SUM(M39:M41)</f>
        <v>227243542</v>
      </c>
      <c r="N38" s="27">
        <f t="shared" si="7"/>
        <v>232390838</v>
      </c>
      <c r="O38" s="28">
        <f t="shared" si="7"/>
        <v>2735477447</v>
      </c>
      <c r="P38" s="16">
        <f t="shared" si="7"/>
        <v>2868125640</v>
      </c>
      <c r="Q38" s="29">
        <f t="shared" si="7"/>
        <v>3001329280</v>
      </c>
    </row>
    <row r="39" spans="1:17" ht="13.5">
      <c r="A39" s="3" t="s">
        <v>33</v>
      </c>
      <c r="B39" s="2"/>
      <c r="C39" s="19">
        <v>99232072</v>
      </c>
      <c r="D39" s="19">
        <v>99062613</v>
      </c>
      <c r="E39" s="19">
        <v>100275106</v>
      </c>
      <c r="F39" s="19">
        <v>99138448</v>
      </c>
      <c r="G39" s="19">
        <v>99397653</v>
      </c>
      <c r="H39" s="19">
        <v>98853220</v>
      </c>
      <c r="I39" s="19">
        <v>100186219</v>
      </c>
      <c r="J39" s="19">
        <v>99369826</v>
      </c>
      <c r="K39" s="19">
        <v>99168759</v>
      </c>
      <c r="L39" s="19">
        <v>99867569</v>
      </c>
      <c r="M39" s="19">
        <v>99098010</v>
      </c>
      <c r="N39" s="20">
        <v>101547810</v>
      </c>
      <c r="O39" s="21">
        <v>1195197305</v>
      </c>
      <c r="P39" s="19">
        <v>1215287880</v>
      </c>
      <c r="Q39" s="22">
        <v>1274289805</v>
      </c>
    </row>
    <row r="40" spans="1:17" ht="13.5">
      <c r="A40" s="3" t="s">
        <v>34</v>
      </c>
      <c r="B40" s="2"/>
      <c r="C40" s="19">
        <v>125162333</v>
      </c>
      <c r="D40" s="19">
        <v>122327095</v>
      </c>
      <c r="E40" s="19">
        <v>120440315</v>
      </c>
      <c r="F40" s="19">
        <v>124466666</v>
      </c>
      <c r="G40" s="19">
        <v>125058205</v>
      </c>
      <c r="H40" s="19">
        <v>121930883</v>
      </c>
      <c r="I40" s="19">
        <v>122263794</v>
      </c>
      <c r="J40" s="19">
        <v>124563662</v>
      </c>
      <c r="K40" s="19">
        <v>120722839</v>
      </c>
      <c r="L40" s="19">
        <v>123187847</v>
      </c>
      <c r="M40" s="19">
        <v>123102558</v>
      </c>
      <c r="N40" s="20">
        <v>120524048</v>
      </c>
      <c r="O40" s="21">
        <v>1473750245</v>
      </c>
      <c r="P40" s="19">
        <v>1581486618</v>
      </c>
      <c r="Q40" s="22">
        <v>1652292079</v>
      </c>
    </row>
    <row r="41" spans="1:17" ht="13.5">
      <c r="A41" s="3" t="s">
        <v>35</v>
      </c>
      <c r="B41" s="2"/>
      <c r="C41" s="19">
        <v>5052999</v>
      </c>
      <c r="D41" s="19">
        <v>5029866</v>
      </c>
      <c r="E41" s="19">
        <v>5018280</v>
      </c>
      <c r="F41" s="19">
        <v>5115756</v>
      </c>
      <c r="G41" s="19">
        <v>5382082</v>
      </c>
      <c r="H41" s="19">
        <v>5058485</v>
      </c>
      <c r="I41" s="19">
        <v>5034062</v>
      </c>
      <c r="J41" s="19">
        <v>5028194</v>
      </c>
      <c r="K41" s="19">
        <v>5206557</v>
      </c>
      <c r="L41" s="19">
        <v>5241662</v>
      </c>
      <c r="M41" s="19">
        <v>5042974</v>
      </c>
      <c r="N41" s="20">
        <v>10318980</v>
      </c>
      <c r="O41" s="21">
        <v>66529897</v>
      </c>
      <c r="P41" s="19">
        <v>71351142</v>
      </c>
      <c r="Q41" s="22">
        <v>74747396</v>
      </c>
    </row>
    <row r="42" spans="1:17" ht="13.5">
      <c r="A42" s="1" t="s">
        <v>36</v>
      </c>
      <c r="B42" s="4"/>
      <c r="C42" s="16">
        <f aca="true" t="shared" si="8" ref="C42:Q42">SUM(C43:C46)</f>
        <v>552382575</v>
      </c>
      <c r="D42" s="16">
        <f t="shared" si="8"/>
        <v>579673642</v>
      </c>
      <c r="E42" s="16">
        <f>SUM(E43:E46)</f>
        <v>582980727</v>
      </c>
      <c r="F42" s="16">
        <f>SUM(F43:F46)</f>
        <v>624496984</v>
      </c>
      <c r="G42" s="16">
        <f>SUM(G43:G46)</f>
        <v>785240216</v>
      </c>
      <c r="H42" s="16">
        <f>SUM(H43:H46)</f>
        <v>740670384</v>
      </c>
      <c r="I42" s="16">
        <f t="shared" si="8"/>
        <v>617886444</v>
      </c>
      <c r="J42" s="16">
        <f t="shared" si="8"/>
        <v>587885971</v>
      </c>
      <c r="K42" s="16">
        <f t="shared" si="8"/>
        <v>589041758</v>
      </c>
      <c r="L42" s="16">
        <f>SUM(L43:L46)</f>
        <v>-58412310</v>
      </c>
      <c r="M42" s="16">
        <f>SUM(M43:M46)</f>
        <v>570296518</v>
      </c>
      <c r="N42" s="27">
        <f t="shared" si="8"/>
        <v>530601715</v>
      </c>
      <c r="O42" s="28">
        <f t="shared" si="8"/>
        <v>6702744624</v>
      </c>
      <c r="P42" s="16">
        <f t="shared" si="8"/>
        <v>7108960369</v>
      </c>
      <c r="Q42" s="29">
        <f t="shared" si="8"/>
        <v>7538935249</v>
      </c>
    </row>
    <row r="43" spans="1:17" ht="13.5">
      <c r="A43" s="3" t="s">
        <v>37</v>
      </c>
      <c r="B43" s="2"/>
      <c r="C43" s="19">
        <v>282564452</v>
      </c>
      <c r="D43" s="19">
        <v>282123057</v>
      </c>
      <c r="E43" s="19">
        <v>282044259</v>
      </c>
      <c r="F43" s="19">
        <v>282165199</v>
      </c>
      <c r="G43" s="19">
        <v>282010883</v>
      </c>
      <c r="H43" s="19">
        <v>282116644</v>
      </c>
      <c r="I43" s="19">
        <v>282143814</v>
      </c>
      <c r="J43" s="19">
        <v>282104381</v>
      </c>
      <c r="K43" s="19">
        <v>282158346</v>
      </c>
      <c r="L43" s="19">
        <v>282026488</v>
      </c>
      <c r="M43" s="19">
        <v>282059186</v>
      </c>
      <c r="N43" s="20">
        <v>282132994</v>
      </c>
      <c r="O43" s="21">
        <v>3385649703</v>
      </c>
      <c r="P43" s="19">
        <v>3651492617</v>
      </c>
      <c r="Q43" s="22">
        <v>3925007506</v>
      </c>
    </row>
    <row r="44" spans="1:17" ht="13.5">
      <c r="A44" s="3" t="s">
        <v>38</v>
      </c>
      <c r="B44" s="2"/>
      <c r="C44" s="19">
        <v>196228758</v>
      </c>
      <c r="D44" s="19">
        <v>224126696</v>
      </c>
      <c r="E44" s="19">
        <v>227058491</v>
      </c>
      <c r="F44" s="19">
        <v>268678365</v>
      </c>
      <c r="G44" s="19">
        <v>429796319</v>
      </c>
      <c r="H44" s="19">
        <v>385111259</v>
      </c>
      <c r="I44" s="19">
        <v>262419701</v>
      </c>
      <c r="J44" s="19">
        <v>232385443</v>
      </c>
      <c r="K44" s="19">
        <v>232995339</v>
      </c>
      <c r="L44" s="19">
        <v>-414115163</v>
      </c>
      <c r="M44" s="19">
        <v>214835963</v>
      </c>
      <c r="N44" s="20">
        <v>175096475</v>
      </c>
      <c r="O44" s="21">
        <v>2434617646</v>
      </c>
      <c r="P44" s="19">
        <v>2544675702</v>
      </c>
      <c r="Q44" s="22">
        <v>2661384193</v>
      </c>
    </row>
    <row r="45" spans="1:17" ht="13.5">
      <c r="A45" s="3" t="s">
        <v>39</v>
      </c>
      <c r="B45" s="2"/>
      <c r="C45" s="23">
        <v>19260889</v>
      </c>
      <c r="D45" s="23">
        <v>19260575</v>
      </c>
      <c r="E45" s="23">
        <v>19260575</v>
      </c>
      <c r="F45" s="23">
        <v>19260575</v>
      </c>
      <c r="G45" s="23">
        <v>19260575</v>
      </c>
      <c r="H45" s="23">
        <v>19260575</v>
      </c>
      <c r="I45" s="23">
        <v>19260575</v>
      </c>
      <c r="J45" s="23">
        <v>19260575</v>
      </c>
      <c r="K45" s="23">
        <v>19260575</v>
      </c>
      <c r="L45" s="23">
        <v>19260575</v>
      </c>
      <c r="M45" s="23">
        <v>19260575</v>
      </c>
      <c r="N45" s="24">
        <v>19260480</v>
      </c>
      <c r="O45" s="25">
        <v>231127119</v>
      </c>
      <c r="P45" s="23">
        <v>245762037</v>
      </c>
      <c r="Q45" s="26">
        <v>247748048</v>
      </c>
    </row>
    <row r="46" spans="1:17" ht="13.5">
      <c r="A46" s="3" t="s">
        <v>40</v>
      </c>
      <c r="B46" s="2"/>
      <c r="C46" s="19">
        <v>54328476</v>
      </c>
      <c r="D46" s="19">
        <v>54163314</v>
      </c>
      <c r="E46" s="19">
        <v>54617402</v>
      </c>
      <c r="F46" s="19">
        <v>54392845</v>
      </c>
      <c r="G46" s="19">
        <v>54172439</v>
      </c>
      <c r="H46" s="19">
        <v>54181906</v>
      </c>
      <c r="I46" s="19">
        <v>54062354</v>
      </c>
      <c r="J46" s="19">
        <v>54135572</v>
      </c>
      <c r="K46" s="19">
        <v>54627498</v>
      </c>
      <c r="L46" s="19">
        <v>54415790</v>
      </c>
      <c r="M46" s="19">
        <v>54140794</v>
      </c>
      <c r="N46" s="20">
        <v>54111766</v>
      </c>
      <c r="O46" s="21">
        <v>651350156</v>
      </c>
      <c r="P46" s="19">
        <v>667030013</v>
      </c>
      <c r="Q46" s="22">
        <v>704795502</v>
      </c>
    </row>
    <row r="47" spans="1:17" ht="13.5">
      <c r="A47" s="1" t="s">
        <v>41</v>
      </c>
      <c r="B47" s="4"/>
      <c r="C47" s="16">
        <v>2616126</v>
      </c>
      <c r="D47" s="16">
        <v>2616126</v>
      </c>
      <c r="E47" s="16">
        <v>2616126</v>
      </c>
      <c r="F47" s="16">
        <v>2616126</v>
      </c>
      <c r="G47" s="16">
        <v>2616126</v>
      </c>
      <c r="H47" s="16">
        <v>2616126</v>
      </c>
      <c r="I47" s="16">
        <v>2616126</v>
      </c>
      <c r="J47" s="16">
        <v>2616126</v>
      </c>
      <c r="K47" s="16">
        <v>2616126</v>
      </c>
      <c r="L47" s="16">
        <v>2616126</v>
      </c>
      <c r="M47" s="16">
        <v>2616126</v>
      </c>
      <c r="N47" s="27">
        <v>2615968</v>
      </c>
      <c r="O47" s="28">
        <v>31393354</v>
      </c>
      <c r="P47" s="16">
        <v>31933019</v>
      </c>
      <c r="Q47" s="29">
        <v>65662302</v>
      </c>
    </row>
    <row r="48" spans="1:17" ht="13.5">
      <c r="A48" s="5" t="s">
        <v>44</v>
      </c>
      <c r="B48" s="6"/>
      <c r="C48" s="41">
        <f aca="true" t="shared" si="9" ref="C48:Q48">+C28+C32+C38+C42+C47</f>
        <v>1518714974</v>
      </c>
      <c r="D48" s="41">
        <f t="shared" si="9"/>
        <v>1542862814</v>
      </c>
      <c r="E48" s="41">
        <f>+E28+E32+E38+E42+E47</f>
        <v>1569991001</v>
      </c>
      <c r="F48" s="41">
        <f>+F28+F32+F38+F42+F47</f>
        <v>1595427078</v>
      </c>
      <c r="G48" s="41">
        <f>+G28+G32+G38+G42+G47</f>
        <v>1757212411</v>
      </c>
      <c r="H48" s="41">
        <f>+H28+H32+H38+H42+H47</f>
        <v>1705867236</v>
      </c>
      <c r="I48" s="41">
        <f t="shared" si="9"/>
        <v>1595519389</v>
      </c>
      <c r="J48" s="41">
        <f t="shared" si="9"/>
        <v>1557412740</v>
      </c>
      <c r="K48" s="41">
        <f t="shared" si="9"/>
        <v>1555167842</v>
      </c>
      <c r="L48" s="41">
        <f>+L28+L32+L38+L42+L47</f>
        <v>927729260</v>
      </c>
      <c r="M48" s="41">
        <f>+M28+M32+M38+M42+M47</f>
        <v>1557830981</v>
      </c>
      <c r="N48" s="42">
        <f t="shared" si="9"/>
        <v>1542717869</v>
      </c>
      <c r="O48" s="43">
        <f t="shared" si="9"/>
        <v>18426453595</v>
      </c>
      <c r="P48" s="41">
        <f t="shared" si="9"/>
        <v>19469342205</v>
      </c>
      <c r="Q48" s="44">
        <f t="shared" si="9"/>
        <v>20620854785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587208906</v>
      </c>
      <c r="D49" s="45">
        <f t="shared" si="10"/>
        <v>426946088</v>
      </c>
      <c r="E49" s="45">
        <f t="shared" si="10"/>
        <v>419081097</v>
      </c>
      <c r="F49" s="45">
        <f t="shared" si="10"/>
        <v>381754591</v>
      </c>
      <c r="G49" s="45">
        <f t="shared" si="10"/>
        <v>224072178</v>
      </c>
      <c r="H49" s="45">
        <f t="shared" si="10"/>
        <v>382283910</v>
      </c>
      <c r="I49" s="45">
        <f t="shared" si="10"/>
        <v>387542411</v>
      </c>
      <c r="J49" s="45">
        <f t="shared" si="10"/>
        <v>412874026</v>
      </c>
      <c r="K49" s="45">
        <f t="shared" si="10"/>
        <v>514783185</v>
      </c>
      <c r="L49" s="45">
        <f>+L25-L48</f>
        <v>1071643288</v>
      </c>
      <c r="M49" s="45">
        <f>+M25-M48</f>
        <v>423438141</v>
      </c>
      <c r="N49" s="46">
        <f t="shared" si="10"/>
        <v>446845082</v>
      </c>
      <c r="O49" s="47">
        <f t="shared" si="10"/>
        <v>5678472903</v>
      </c>
      <c r="P49" s="45">
        <f t="shared" si="10"/>
        <v>4271572459</v>
      </c>
      <c r="Q49" s="48">
        <f t="shared" si="10"/>
        <v>4805000413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45573436</v>
      </c>
      <c r="D5" s="16">
        <f t="shared" si="0"/>
        <v>45573436</v>
      </c>
      <c r="E5" s="16">
        <f t="shared" si="0"/>
        <v>45573436</v>
      </c>
      <c r="F5" s="16">
        <f t="shared" si="0"/>
        <v>45573436</v>
      </c>
      <c r="G5" s="16">
        <f t="shared" si="0"/>
        <v>45573436</v>
      </c>
      <c r="H5" s="16">
        <f t="shared" si="0"/>
        <v>45573436</v>
      </c>
      <c r="I5" s="16">
        <f t="shared" si="0"/>
        <v>45573436</v>
      </c>
      <c r="J5" s="16">
        <f t="shared" si="0"/>
        <v>45573436</v>
      </c>
      <c r="K5" s="16">
        <f t="shared" si="0"/>
        <v>45573436</v>
      </c>
      <c r="L5" s="16">
        <f>SUM(L6:L8)</f>
        <v>45573436</v>
      </c>
      <c r="M5" s="16">
        <f>SUM(M6:M8)</f>
        <v>45573436</v>
      </c>
      <c r="N5" s="17">
        <f t="shared" si="0"/>
        <v>45573441</v>
      </c>
      <c r="O5" s="18">
        <f t="shared" si="0"/>
        <v>546881237</v>
      </c>
      <c r="P5" s="16">
        <f t="shared" si="0"/>
        <v>572611608</v>
      </c>
      <c r="Q5" s="17">
        <f t="shared" si="0"/>
        <v>559171780</v>
      </c>
    </row>
    <row r="6" spans="1:17" ht="13.5">
      <c r="A6" s="3" t="s">
        <v>23</v>
      </c>
      <c r="B6" s="2"/>
      <c r="C6" s="19">
        <v>29794352</v>
      </c>
      <c r="D6" s="19">
        <v>29794352</v>
      </c>
      <c r="E6" s="19">
        <v>29794352</v>
      </c>
      <c r="F6" s="19">
        <v>29794352</v>
      </c>
      <c r="G6" s="19">
        <v>29794352</v>
      </c>
      <c r="H6" s="19">
        <v>29794352</v>
      </c>
      <c r="I6" s="19">
        <v>29794352</v>
      </c>
      <c r="J6" s="19">
        <v>29794352</v>
      </c>
      <c r="K6" s="19">
        <v>29794352</v>
      </c>
      <c r="L6" s="19">
        <v>29794352</v>
      </c>
      <c r="M6" s="19">
        <v>29794352</v>
      </c>
      <c r="N6" s="20">
        <v>29794352</v>
      </c>
      <c r="O6" s="21">
        <v>357532224</v>
      </c>
      <c r="P6" s="19">
        <v>376930668</v>
      </c>
      <c r="Q6" s="22">
        <v>397110823</v>
      </c>
    </row>
    <row r="7" spans="1:17" ht="13.5">
      <c r="A7" s="3" t="s">
        <v>24</v>
      </c>
      <c r="B7" s="2"/>
      <c r="C7" s="23">
        <v>15779084</v>
      </c>
      <c r="D7" s="23">
        <v>15779084</v>
      </c>
      <c r="E7" s="23">
        <v>15779084</v>
      </c>
      <c r="F7" s="23">
        <v>15779084</v>
      </c>
      <c r="G7" s="23">
        <v>15779084</v>
      </c>
      <c r="H7" s="23">
        <v>15779084</v>
      </c>
      <c r="I7" s="23">
        <v>15779084</v>
      </c>
      <c r="J7" s="23">
        <v>15779084</v>
      </c>
      <c r="K7" s="23">
        <v>15779084</v>
      </c>
      <c r="L7" s="23">
        <v>15779084</v>
      </c>
      <c r="M7" s="23">
        <v>15779084</v>
      </c>
      <c r="N7" s="24">
        <v>15779089</v>
      </c>
      <c r="O7" s="25">
        <v>189349013</v>
      </c>
      <c r="P7" s="23">
        <v>195680940</v>
      </c>
      <c r="Q7" s="26">
        <v>162060957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286249</v>
      </c>
      <c r="D9" s="16">
        <f t="shared" si="1"/>
        <v>286249</v>
      </c>
      <c r="E9" s="16">
        <f t="shared" si="1"/>
        <v>286249</v>
      </c>
      <c r="F9" s="16">
        <f t="shared" si="1"/>
        <v>286249</v>
      </c>
      <c r="G9" s="16">
        <f t="shared" si="1"/>
        <v>286249</v>
      </c>
      <c r="H9" s="16">
        <f t="shared" si="1"/>
        <v>286249</v>
      </c>
      <c r="I9" s="16">
        <f t="shared" si="1"/>
        <v>286249</v>
      </c>
      <c r="J9" s="16">
        <f t="shared" si="1"/>
        <v>286249</v>
      </c>
      <c r="K9" s="16">
        <f t="shared" si="1"/>
        <v>286249</v>
      </c>
      <c r="L9" s="16">
        <f>SUM(L10:L14)</f>
        <v>286249</v>
      </c>
      <c r="M9" s="16">
        <f>SUM(M10:M14)</f>
        <v>286249</v>
      </c>
      <c r="N9" s="27">
        <f t="shared" si="1"/>
        <v>286248</v>
      </c>
      <c r="O9" s="28">
        <f t="shared" si="1"/>
        <v>3434987</v>
      </c>
      <c r="P9" s="16">
        <f t="shared" si="1"/>
        <v>3557776</v>
      </c>
      <c r="Q9" s="29">
        <f t="shared" si="1"/>
        <v>3020570</v>
      </c>
    </row>
    <row r="10" spans="1:17" ht="13.5">
      <c r="A10" s="3" t="s">
        <v>27</v>
      </c>
      <c r="B10" s="2"/>
      <c r="C10" s="19">
        <v>15515</v>
      </c>
      <c r="D10" s="19">
        <v>15515</v>
      </c>
      <c r="E10" s="19">
        <v>15515</v>
      </c>
      <c r="F10" s="19">
        <v>15515</v>
      </c>
      <c r="G10" s="19">
        <v>15515</v>
      </c>
      <c r="H10" s="19">
        <v>15515</v>
      </c>
      <c r="I10" s="19">
        <v>15515</v>
      </c>
      <c r="J10" s="19">
        <v>15515</v>
      </c>
      <c r="K10" s="19">
        <v>15515</v>
      </c>
      <c r="L10" s="19">
        <v>15515</v>
      </c>
      <c r="M10" s="19">
        <v>15515</v>
      </c>
      <c r="N10" s="20">
        <v>15515</v>
      </c>
      <c r="O10" s="21">
        <v>186180</v>
      </c>
      <c r="P10" s="19">
        <v>188484</v>
      </c>
      <c r="Q10" s="22">
        <v>108541</v>
      </c>
    </row>
    <row r="11" spans="1:17" ht="13.5">
      <c r="A11" s="3" t="s">
        <v>28</v>
      </c>
      <c r="B11" s="2"/>
      <c r="C11" s="19">
        <v>4231</v>
      </c>
      <c r="D11" s="19">
        <v>4231</v>
      </c>
      <c r="E11" s="19">
        <v>4231</v>
      </c>
      <c r="F11" s="19">
        <v>4231</v>
      </c>
      <c r="G11" s="19">
        <v>4231</v>
      </c>
      <c r="H11" s="19">
        <v>4231</v>
      </c>
      <c r="I11" s="19">
        <v>4231</v>
      </c>
      <c r="J11" s="19">
        <v>4231</v>
      </c>
      <c r="K11" s="19">
        <v>4231</v>
      </c>
      <c r="L11" s="19">
        <v>4231</v>
      </c>
      <c r="M11" s="19">
        <v>4231</v>
      </c>
      <c r="N11" s="20">
        <v>4230</v>
      </c>
      <c r="O11" s="21">
        <v>50771</v>
      </c>
      <c r="P11" s="19">
        <v>53512</v>
      </c>
      <c r="Q11" s="22">
        <v>56402</v>
      </c>
    </row>
    <row r="12" spans="1:17" ht="13.5">
      <c r="A12" s="3" t="s">
        <v>29</v>
      </c>
      <c r="B12" s="2"/>
      <c r="C12" s="19">
        <v>154006</v>
      </c>
      <c r="D12" s="19">
        <v>154006</v>
      </c>
      <c r="E12" s="19">
        <v>154006</v>
      </c>
      <c r="F12" s="19">
        <v>154006</v>
      </c>
      <c r="G12" s="19">
        <v>154006</v>
      </c>
      <c r="H12" s="19">
        <v>154006</v>
      </c>
      <c r="I12" s="19">
        <v>154006</v>
      </c>
      <c r="J12" s="19">
        <v>154006</v>
      </c>
      <c r="K12" s="19">
        <v>154006</v>
      </c>
      <c r="L12" s="19">
        <v>154006</v>
      </c>
      <c r="M12" s="19">
        <v>154006</v>
      </c>
      <c r="N12" s="20">
        <v>154006</v>
      </c>
      <c r="O12" s="21">
        <v>1848072</v>
      </c>
      <c r="P12" s="19">
        <v>1947888</v>
      </c>
      <c r="Q12" s="22">
        <v>2053060</v>
      </c>
    </row>
    <row r="13" spans="1:17" ht="13.5">
      <c r="A13" s="3" t="s">
        <v>30</v>
      </c>
      <c r="B13" s="2"/>
      <c r="C13" s="19">
        <v>2453</v>
      </c>
      <c r="D13" s="19">
        <v>2453</v>
      </c>
      <c r="E13" s="19">
        <v>2453</v>
      </c>
      <c r="F13" s="19">
        <v>2453</v>
      </c>
      <c r="G13" s="19">
        <v>2453</v>
      </c>
      <c r="H13" s="19">
        <v>2453</v>
      </c>
      <c r="I13" s="19">
        <v>2453</v>
      </c>
      <c r="J13" s="19">
        <v>2453</v>
      </c>
      <c r="K13" s="19">
        <v>2453</v>
      </c>
      <c r="L13" s="19">
        <v>2453</v>
      </c>
      <c r="M13" s="19">
        <v>2453</v>
      </c>
      <c r="N13" s="20">
        <v>2453</v>
      </c>
      <c r="O13" s="21">
        <v>29436</v>
      </c>
      <c r="P13" s="19">
        <v>31020</v>
      </c>
      <c r="Q13" s="22">
        <v>32696</v>
      </c>
    </row>
    <row r="14" spans="1:17" ht="13.5">
      <c r="A14" s="3" t="s">
        <v>31</v>
      </c>
      <c r="B14" s="2"/>
      <c r="C14" s="23">
        <v>110044</v>
      </c>
      <c r="D14" s="23">
        <v>110044</v>
      </c>
      <c r="E14" s="23">
        <v>110044</v>
      </c>
      <c r="F14" s="23">
        <v>110044</v>
      </c>
      <c r="G14" s="23">
        <v>110044</v>
      </c>
      <c r="H14" s="23">
        <v>110044</v>
      </c>
      <c r="I14" s="23">
        <v>110044</v>
      </c>
      <c r="J14" s="23">
        <v>110044</v>
      </c>
      <c r="K14" s="23">
        <v>110044</v>
      </c>
      <c r="L14" s="23">
        <v>110044</v>
      </c>
      <c r="M14" s="23">
        <v>110044</v>
      </c>
      <c r="N14" s="24">
        <v>110044</v>
      </c>
      <c r="O14" s="25">
        <v>1320528</v>
      </c>
      <c r="P14" s="23">
        <v>1336872</v>
      </c>
      <c r="Q14" s="26">
        <v>769871</v>
      </c>
    </row>
    <row r="15" spans="1:17" ht="13.5">
      <c r="A15" s="1" t="s">
        <v>32</v>
      </c>
      <c r="B15" s="4"/>
      <c r="C15" s="16">
        <f aca="true" t="shared" si="2" ref="C15:Q15">SUM(C16:C18)</f>
        <v>9916210</v>
      </c>
      <c r="D15" s="16">
        <f t="shared" si="2"/>
        <v>9916210</v>
      </c>
      <c r="E15" s="16">
        <f t="shared" si="2"/>
        <v>9916210</v>
      </c>
      <c r="F15" s="16">
        <f t="shared" si="2"/>
        <v>9916210</v>
      </c>
      <c r="G15" s="16">
        <f t="shared" si="2"/>
        <v>9916210</v>
      </c>
      <c r="H15" s="16">
        <f t="shared" si="2"/>
        <v>9916210</v>
      </c>
      <c r="I15" s="16">
        <f t="shared" si="2"/>
        <v>9916210</v>
      </c>
      <c r="J15" s="16">
        <f t="shared" si="2"/>
        <v>9916210</v>
      </c>
      <c r="K15" s="16">
        <f t="shared" si="2"/>
        <v>9916210</v>
      </c>
      <c r="L15" s="16">
        <f>SUM(L16:L18)</f>
        <v>9916210</v>
      </c>
      <c r="M15" s="16">
        <f>SUM(M16:M18)</f>
        <v>9916210</v>
      </c>
      <c r="N15" s="27">
        <f t="shared" si="2"/>
        <v>9916210</v>
      </c>
      <c r="O15" s="28">
        <f t="shared" si="2"/>
        <v>118994520</v>
      </c>
      <c r="P15" s="16">
        <f t="shared" si="2"/>
        <v>125043456</v>
      </c>
      <c r="Q15" s="29">
        <f t="shared" si="2"/>
        <v>126686054</v>
      </c>
    </row>
    <row r="16" spans="1:17" ht="13.5">
      <c r="A16" s="3" t="s">
        <v>33</v>
      </c>
      <c r="B16" s="2"/>
      <c r="C16" s="19">
        <v>41360</v>
      </c>
      <c r="D16" s="19">
        <v>41360</v>
      </c>
      <c r="E16" s="19">
        <v>41360</v>
      </c>
      <c r="F16" s="19">
        <v>41360</v>
      </c>
      <c r="G16" s="19">
        <v>41360</v>
      </c>
      <c r="H16" s="19">
        <v>41360</v>
      </c>
      <c r="I16" s="19">
        <v>41360</v>
      </c>
      <c r="J16" s="19">
        <v>41360</v>
      </c>
      <c r="K16" s="19">
        <v>41360</v>
      </c>
      <c r="L16" s="19">
        <v>41360</v>
      </c>
      <c r="M16" s="19">
        <v>41360</v>
      </c>
      <c r="N16" s="20">
        <v>41360</v>
      </c>
      <c r="O16" s="21">
        <v>496320</v>
      </c>
      <c r="P16" s="19">
        <v>502452</v>
      </c>
      <c r="Q16" s="22">
        <v>289352</v>
      </c>
    </row>
    <row r="17" spans="1:17" ht="13.5">
      <c r="A17" s="3" t="s">
        <v>34</v>
      </c>
      <c r="B17" s="2"/>
      <c r="C17" s="19">
        <v>9874850</v>
      </c>
      <c r="D17" s="19">
        <v>9874850</v>
      </c>
      <c r="E17" s="19">
        <v>9874850</v>
      </c>
      <c r="F17" s="19">
        <v>9874850</v>
      </c>
      <c r="G17" s="19">
        <v>9874850</v>
      </c>
      <c r="H17" s="19">
        <v>9874850</v>
      </c>
      <c r="I17" s="19">
        <v>9874850</v>
      </c>
      <c r="J17" s="19">
        <v>9874850</v>
      </c>
      <c r="K17" s="19">
        <v>9874850</v>
      </c>
      <c r="L17" s="19">
        <v>9874850</v>
      </c>
      <c r="M17" s="19">
        <v>9874850</v>
      </c>
      <c r="N17" s="20">
        <v>9874850</v>
      </c>
      <c r="O17" s="21">
        <v>118498200</v>
      </c>
      <c r="P17" s="19">
        <v>124541004</v>
      </c>
      <c r="Q17" s="22">
        <v>126396702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33429999</v>
      </c>
      <c r="D19" s="16">
        <f t="shared" si="3"/>
        <v>33429999</v>
      </c>
      <c r="E19" s="16">
        <f t="shared" si="3"/>
        <v>33429999</v>
      </c>
      <c r="F19" s="16">
        <f t="shared" si="3"/>
        <v>33429999</v>
      </c>
      <c r="G19" s="16">
        <f t="shared" si="3"/>
        <v>33429999</v>
      </c>
      <c r="H19" s="16">
        <f t="shared" si="3"/>
        <v>33429999</v>
      </c>
      <c r="I19" s="16">
        <f t="shared" si="3"/>
        <v>33429999</v>
      </c>
      <c r="J19" s="16">
        <f t="shared" si="3"/>
        <v>33429999</v>
      </c>
      <c r="K19" s="16">
        <f t="shared" si="3"/>
        <v>33429999</v>
      </c>
      <c r="L19" s="16">
        <f>SUM(L20:L23)</f>
        <v>33429999</v>
      </c>
      <c r="M19" s="16">
        <f>SUM(M20:M23)</f>
        <v>33429999</v>
      </c>
      <c r="N19" s="27">
        <f t="shared" si="3"/>
        <v>33429999</v>
      </c>
      <c r="O19" s="28">
        <f t="shared" si="3"/>
        <v>401159988</v>
      </c>
      <c r="P19" s="16">
        <f t="shared" si="3"/>
        <v>446942424</v>
      </c>
      <c r="Q19" s="29">
        <f t="shared" si="3"/>
        <v>501149250</v>
      </c>
    </row>
    <row r="20" spans="1:17" ht="13.5">
      <c r="A20" s="3" t="s">
        <v>37</v>
      </c>
      <c r="B20" s="2"/>
      <c r="C20" s="19">
        <v>32897920</v>
      </c>
      <c r="D20" s="19">
        <v>32897920</v>
      </c>
      <c r="E20" s="19">
        <v>32897920</v>
      </c>
      <c r="F20" s="19">
        <v>32897920</v>
      </c>
      <c r="G20" s="19">
        <v>32897920</v>
      </c>
      <c r="H20" s="19">
        <v>32897920</v>
      </c>
      <c r="I20" s="19">
        <v>32897920</v>
      </c>
      <c r="J20" s="19">
        <v>32897920</v>
      </c>
      <c r="K20" s="19">
        <v>32897920</v>
      </c>
      <c r="L20" s="19">
        <v>32897920</v>
      </c>
      <c r="M20" s="19">
        <v>32897920</v>
      </c>
      <c r="N20" s="20">
        <v>32897920</v>
      </c>
      <c r="O20" s="21">
        <v>394775040</v>
      </c>
      <c r="P20" s="19">
        <v>440212680</v>
      </c>
      <c r="Q20" s="22">
        <v>494056108</v>
      </c>
    </row>
    <row r="21" spans="1:17" ht="13.5">
      <c r="A21" s="3" t="s">
        <v>38</v>
      </c>
      <c r="B21" s="2"/>
      <c r="C21" s="19">
        <v>444</v>
      </c>
      <c r="D21" s="19">
        <v>444</v>
      </c>
      <c r="E21" s="19">
        <v>444</v>
      </c>
      <c r="F21" s="19">
        <v>444</v>
      </c>
      <c r="G21" s="19">
        <v>444</v>
      </c>
      <c r="H21" s="19">
        <v>444</v>
      </c>
      <c r="I21" s="19">
        <v>444</v>
      </c>
      <c r="J21" s="19">
        <v>444</v>
      </c>
      <c r="K21" s="19">
        <v>444</v>
      </c>
      <c r="L21" s="19">
        <v>444</v>
      </c>
      <c r="M21" s="19">
        <v>444</v>
      </c>
      <c r="N21" s="20">
        <v>444</v>
      </c>
      <c r="O21" s="21">
        <v>5328</v>
      </c>
      <c r="P21" s="19">
        <v>5604</v>
      </c>
      <c r="Q21" s="22">
        <v>5912</v>
      </c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531635</v>
      </c>
      <c r="D23" s="19">
        <v>531635</v>
      </c>
      <c r="E23" s="19">
        <v>531635</v>
      </c>
      <c r="F23" s="19">
        <v>531635</v>
      </c>
      <c r="G23" s="19">
        <v>531635</v>
      </c>
      <c r="H23" s="19">
        <v>531635</v>
      </c>
      <c r="I23" s="19">
        <v>531635</v>
      </c>
      <c r="J23" s="19">
        <v>531635</v>
      </c>
      <c r="K23" s="19">
        <v>531635</v>
      </c>
      <c r="L23" s="19">
        <v>531635</v>
      </c>
      <c r="M23" s="19">
        <v>531635</v>
      </c>
      <c r="N23" s="20">
        <v>531635</v>
      </c>
      <c r="O23" s="21">
        <v>6379620</v>
      </c>
      <c r="P23" s="19">
        <v>6724140</v>
      </c>
      <c r="Q23" s="22">
        <v>7087230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89205894</v>
      </c>
      <c r="D25" s="41">
        <f t="shared" si="4"/>
        <v>89205894</v>
      </c>
      <c r="E25" s="41">
        <f t="shared" si="4"/>
        <v>89205894</v>
      </c>
      <c r="F25" s="41">
        <f t="shared" si="4"/>
        <v>89205894</v>
      </c>
      <c r="G25" s="41">
        <f t="shared" si="4"/>
        <v>89205894</v>
      </c>
      <c r="H25" s="41">
        <f t="shared" si="4"/>
        <v>89205894</v>
      </c>
      <c r="I25" s="41">
        <f t="shared" si="4"/>
        <v>89205894</v>
      </c>
      <c r="J25" s="41">
        <f t="shared" si="4"/>
        <v>89205894</v>
      </c>
      <c r="K25" s="41">
        <f t="shared" si="4"/>
        <v>89205894</v>
      </c>
      <c r="L25" s="41">
        <f>+L5+L9+L15+L19+L24</f>
        <v>89205894</v>
      </c>
      <c r="M25" s="41">
        <f>+M5+M9+M15+M19+M24</f>
        <v>89205894</v>
      </c>
      <c r="N25" s="42">
        <f t="shared" si="4"/>
        <v>89205898</v>
      </c>
      <c r="O25" s="43">
        <f t="shared" si="4"/>
        <v>1070470732</v>
      </c>
      <c r="P25" s="41">
        <f t="shared" si="4"/>
        <v>1148155264</v>
      </c>
      <c r="Q25" s="44">
        <f t="shared" si="4"/>
        <v>1190027654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39604356</v>
      </c>
      <c r="D28" s="16">
        <f t="shared" si="5"/>
        <v>39604356</v>
      </c>
      <c r="E28" s="16">
        <f>SUM(E29:E31)</f>
        <v>39604356</v>
      </c>
      <c r="F28" s="16">
        <f>SUM(F29:F31)</f>
        <v>39604356</v>
      </c>
      <c r="G28" s="16">
        <f>SUM(G29:G31)</f>
        <v>39604356</v>
      </c>
      <c r="H28" s="16">
        <f>SUM(H29:H31)</f>
        <v>39604356</v>
      </c>
      <c r="I28" s="16">
        <f t="shared" si="5"/>
        <v>39604356</v>
      </c>
      <c r="J28" s="16">
        <f t="shared" si="5"/>
        <v>39604356</v>
      </c>
      <c r="K28" s="16">
        <f t="shared" si="5"/>
        <v>39604356</v>
      </c>
      <c r="L28" s="16">
        <f>SUM(L29:L31)</f>
        <v>39604356</v>
      </c>
      <c r="M28" s="16">
        <f>SUM(M29:M31)</f>
        <v>39604356</v>
      </c>
      <c r="N28" s="17">
        <f t="shared" si="5"/>
        <v>39604359</v>
      </c>
      <c r="O28" s="18">
        <f t="shared" si="5"/>
        <v>475252275</v>
      </c>
      <c r="P28" s="16">
        <f t="shared" si="5"/>
        <v>495270241</v>
      </c>
      <c r="Q28" s="17">
        <f t="shared" si="5"/>
        <v>473123854</v>
      </c>
    </row>
    <row r="29" spans="1:17" ht="13.5">
      <c r="A29" s="3" t="s">
        <v>23</v>
      </c>
      <c r="B29" s="2"/>
      <c r="C29" s="19">
        <v>14500676</v>
      </c>
      <c r="D29" s="19">
        <v>14500676</v>
      </c>
      <c r="E29" s="19">
        <v>14500676</v>
      </c>
      <c r="F29" s="19">
        <v>14500676</v>
      </c>
      <c r="G29" s="19">
        <v>14500676</v>
      </c>
      <c r="H29" s="19">
        <v>14500676</v>
      </c>
      <c r="I29" s="19">
        <v>14500676</v>
      </c>
      <c r="J29" s="19">
        <v>14500676</v>
      </c>
      <c r="K29" s="19">
        <v>14500676</v>
      </c>
      <c r="L29" s="19">
        <v>14500676</v>
      </c>
      <c r="M29" s="19">
        <v>14500676</v>
      </c>
      <c r="N29" s="20">
        <v>14500676</v>
      </c>
      <c r="O29" s="21">
        <v>174008112</v>
      </c>
      <c r="P29" s="19">
        <v>179840436</v>
      </c>
      <c r="Q29" s="22">
        <v>160985973</v>
      </c>
    </row>
    <row r="30" spans="1:17" ht="13.5">
      <c r="A30" s="3" t="s">
        <v>24</v>
      </c>
      <c r="B30" s="2"/>
      <c r="C30" s="23">
        <v>25103680</v>
      </c>
      <c r="D30" s="23">
        <v>25103680</v>
      </c>
      <c r="E30" s="23">
        <v>25103680</v>
      </c>
      <c r="F30" s="23">
        <v>25103680</v>
      </c>
      <c r="G30" s="23">
        <v>25103680</v>
      </c>
      <c r="H30" s="23">
        <v>25103680</v>
      </c>
      <c r="I30" s="23">
        <v>25103680</v>
      </c>
      <c r="J30" s="23">
        <v>25103680</v>
      </c>
      <c r="K30" s="23">
        <v>25103680</v>
      </c>
      <c r="L30" s="23">
        <v>25103680</v>
      </c>
      <c r="M30" s="23">
        <v>25103680</v>
      </c>
      <c r="N30" s="24">
        <v>25103683</v>
      </c>
      <c r="O30" s="25">
        <v>301244163</v>
      </c>
      <c r="P30" s="23">
        <v>315429805</v>
      </c>
      <c r="Q30" s="26">
        <v>312137881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1833053</v>
      </c>
      <c r="D32" s="16">
        <f t="shared" si="6"/>
        <v>1833053</v>
      </c>
      <c r="E32" s="16">
        <f>SUM(E33:E37)</f>
        <v>1833053</v>
      </c>
      <c r="F32" s="16">
        <f>SUM(F33:F37)</f>
        <v>1833053</v>
      </c>
      <c r="G32" s="16">
        <f>SUM(G33:G37)</f>
        <v>1833053</v>
      </c>
      <c r="H32" s="16">
        <f>SUM(H33:H37)</f>
        <v>1833053</v>
      </c>
      <c r="I32" s="16">
        <f t="shared" si="6"/>
        <v>1833053</v>
      </c>
      <c r="J32" s="16">
        <f t="shared" si="6"/>
        <v>1833053</v>
      </c>
      <c r="K32" s="16">
        <f t="shared" si="6"/>
        <v>1833053</v>
      </c>
      <c r="L32" s="16">
        <f>SUM(L33:L37)</f>
        <v>1833053</v>
      </c>
      <c r="M32" s="16">
        <f>SUM(M33:M37)</f>
        <v>1833053</v>
      </c>
      <c r="N32" s="27">
        <f t="shared" si="6"/>
        <v>1833053</v>
      </c>
      <c r="O32" s="28">
        <f t="shared" si="6"/>
        <v>21996636</v>
      </c>
      <c r="P32" s="16">
        <f t="shared" si="6"/>
        <v>23255304</v>
      </c>
      <c r="Q32" s="29">
        <f t="shared" si="6"/>
        <v>23020620</v>
      </c>
    </row>
    <row r="33" spans="1:17" ht="13.5">
      <c r="A33" s="3" t="s">
        <v>27</v>
      </c>
      <c r="B33" s="2"/>
      <c r="C33" s="19">
        <v>283855</v>
      </c>
      <c r="D33" s="19">
        <v>283855</v>
      </c>
      <c r="E33" s="19">
        <v>283855</v>
      </c>
      <c r="F33" s="19">
        <v>283855</v>
      </c>
      <c r="G33" s="19">
        <v>283855</v>
      </c>
      <c r="H33" s="19">
        <v>283855</v>
      </c>
      <c r="I33" s="19">
        <v>283855</v>
      </c>
      <c r="J33" s="19">
        <v>283855</v>
      </c>
      <c r="K33" s="19">
        <v>283855</v>
      </c>
      <c r="L33" s="19">
        <v>283855</v>
      </c>
      <c r="M33" s="19">
        <v>283855</v>
      </c>
      <c r="N33" s="20">
        <v>283855</v>
      </c>
      <c r="O33" s="21">
        <v>3406260</v>
      </c>
      <c r="P33" s="19">
        <v>3612192</v>
      </c>
      <c r="Q33" s="22">
        <v>3664021</v>
      </c>
    </row>
    <row r="34" spans="1:17" ht="13.5">
      <c r="A34" s="3" t="s">
        <v>28</v>
      </c>
      <c r="B34" s="2"/>
      <c r="C34" s="19">
        <v>169519</v>
      </c>
      <c r="D34" s="19">
        <v>169519</v>
      </c>
      <c r="E34" s="19">
        <v>169519</v>
      </c>
      <c r="F34" s="19">
        <v>169519</v>
      </c>
      <c r="G34" s="19">
        <v>169519</v>
      </c>
      <c r="H34" s="19">
        <v>169519</v>
      </c>
      <c r="I34" s="19">
        <v>169519</v>
      </c>
      <c r="J34" s="19">
        <v>169519</v>
      </c>
      <c r="K34" s="19">
        <v>169519</v>
      </c>
      <c r="L34" s="19">
        <v>169519</v>
      </c>
      <c r="M34" s="19">
        <v>169519</v>
      </c>
      <c r="N34" s="20">
        <v>169519</v>
      </c>
      <c r="O34" s="21">
        <v>2034228</v>
      </c>
      <c r="P34" s="19">
        <v>2135508</v>
      </c>
      <c r="Q34" s="22">
        <v>1852624</v>
      </c>
    </row>
    <row r="35" spans="1:17" ht="13.5">
      <c r="A35" s="3" t="s">
        <v>29</v>
      </c>
      <c r="B35" s="2"/>
      <c r="C35" s="19">
        <v>1120995</v>
      </c>
      <c r="D35" s="19">
        <v>1120995</v>
      </c>
      <c r="E35" s="19">
        <v>1120995</v>
      </c>
      <c r="F35" s="19">
        <v>1120995</v>
      </c>
      <c r="G35" s="19">
        <v>1120995</v>
      </c>
      <c r="H35" s="19">
        <v>1120995</v>
      </c>
      <c r="I35" s="19">
        <v>1120995</v>
      </c>
      <c r="J35" s="19">
        <v>1120995</v>
      </c>
      <c r="K35" s="19">
        <v>1120995</v>
      </c>
      <c r="L35" s="19">
        <v>1120995</v>
      </c>
      <c r="M35" s="19">
        <v>1120995</v>
      </c>
      <c r="N35" s="20">
        <v>1120995</v>
      </c>
      <c r="O35" s="21">
        <v>13451940</v>
      </c>
      <c r="P35" s="19">
        <v>14237640</v>
      </c>
      <c r="Q35" s="22">
        <v>14253123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258684</v>
      </c>
      <c r="D37" s="23">
        <v>258684</v>
      </c>
      <c r="E37" s="23">
        <v>258684</v>
      </c>
      <c r="F37" s="23">
        <v>258684</v>
      </c>
      <c r="G37" s="23">
        <v>258684</v>
      </c>
      <c r="H37" s="23">
        <v>258684</v>
      </c>
      <c r="I37" s="23">
        <v>258684</v>
      </c>
      <c r="J37" s="23">
        <v>258684</v>
      </c>
      <c r="K37" s="23">
        <v>258684</v>
      </c>
      <c r="L37" s="23">
        <v>258684</v>
      </c>
      <c r="M37" s="23">
        <v>258684</v>
      </c>
      <c r="N37" s="24">
        <v>258684</v>
      </c>
      <c r="O37" s="25">
        <v>3104208</v>
      </c>
      <c r="P37" s="23">
        <v>3269964</v>
      </c>
      <c r="Q37" s="26">
        <v>3250852</v>
      </c>
    </row>
    <row r="38" spans="1:17" ht="13.5">
      <c r="A38" s="1" t="s">
        <v>32</v>
      </c>
      <c r="B38" s="4"/>
      <c r="C38" s="16">
        <f aca="true" t="shared" si="7" ref="C38:Q38">SUM(C39:C41)</f>
        <v>8481223</v>
      </c>
      <c r="D38" s="16">
        <f t="shared" si="7"/>
        <v>8481223</v>
      </c>
      <c r="E38" s="16">
        <f>SUM(E39:E41)</f>
        <v>8481223</v>
      </c>
      <c r="F38" s="16">
        <f>SUM(F39:F41)</f>
        <v>8481223</v>
      </c>
      <c r="G38" s="16">
        <f>SUM(G39:G41)</f>
        <v>8481223</v>
      </c>
      <c r="H38" s="16">
        <f>SUM(H39:H41)</f>
        <v>8481223</v>
      </c>
      <c r="I38" s="16">
        <f t="shared" si="7"/>
        <v>8481223</v>
      </c>
      <c r="J38" s="16">
        <f t="shared" si="7"/>
        <v>8481223</v>
      </c>
      <c r="K38" s="16">
        <f t="shared" si="7"/>
        <v>8481223</v>
      </c>
      <c r="L38" s="16">
        <f>SUM(L39:L41)</f>
        <v>8481223</v>
      </c>
      <c r="M38" s="16">
        <f>SUM(M39:M41)</f>
        <v>8481223</v>
      </c>
      <c r="N38" s="27">
        <f t="shared" si="7"/>
        <v>8481223</v>
      </c>
      <c r="O38" s="28">
        <f t="shared" si="7"/>
        <v>101774676</v>
      </c>
      <c r="P38" s="16">
        <f t="shared" si="7"/>
        <v>107530860</v>
      </c>
      <c r="Q38" s="29">
        <f t="shared" si="7"/>
        <v>112835557</v>
      </c>
    </row>
    <row r="39" spans="1:17" ht="13.5">
      <c r="A39" s="3" t="s">
        <v>33</v>
      </c>
      <c r="B39" s="2"/>
      <c r="C39" s="19">
        <v>2140247</v>
      </c>
      <c r="D39" s="19">
        <v>2140247</v>
      </c>
      <c r="E39" s="19">
        <v>2140247</v>
      </c>
      <c r="F39" s="19">
        <v>2140247</v>
      </c>
      <c r="G39" s="19">
        <v>2140247</v>
      </c>
      <c r="H39" s="19">
        <v>2140247</v>
      </c>
      <c r="I39" s="19">
        <v>2140247</v>
      </c>
      <c r="J39" s="19">
        <v>2140247</v>
      </c>
      <c r="K39" s="19">
        <v>2140247</v>
      </c>
      <c r="L39" s="19">
        <v>2140247</v>
      </c>
      <c r="M39" s="19">
        <v>2140247</v>
      </c>
      <c r="N39" s="20">
        <v>2140247</v>
      </c>
      <c r="O39" s="21">
        <v>25682964</v>
      </c>
      <c r="P39" s="19">
        <v>26179320</v>
      </c>
      <c r="Q39" s="22">
        <v>26204674</v>
      </c>
    </row>
    <row r="40" spans="1:17" ht="13.5">
      <c r="A40" s="3" t="s">
        <v>34</v>
      </c>
      <c r="B40" s="2"/>
      <c r="C40" s="19">
        <v>6340976</v>
      </c>
      <c r="D40" s="19">
        <v>6340976</v>
      </c>
      <c r="E40" s="19">
        <v>6340976</v>
      </c>
      <c r="F40" s="19">
        <v>6340976</v>
      </c>
      <c r="G40" s="19">
        <v>6340976</v>
      </c>
      <c r="H40" s="19">
        <v>6340976</v>
      </c>
      <c r="I40" s="19">
        <v>6340976</v>
      </c>
      <c r="J40" s="19">
        <v>6340976</v>
      </c>
      <c r="K40" s="19">
        <v>6340976</v>
      </c>
      <c r="L40" s="19">
        <v>6340976</v>
      </c>
      <c r="M40" s="19">
        <v>6340976</v>
      </c>
      <c r="N40" s="20">
        <v>6340976</v>
      </c>
      <c r="O40" s="21">
        <v>76091712</v>
      </c>
      <c r="P40" s="19">
        <v>81351540</v>
      </c>
      <c r="Q40" s="22">
        <v>86630883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29995883</v>
      </c>
      <c r="D42" s="16">
        <f t="shared" si="8"/>
        <v>29995883</v>
      </c>
      <c r="E42" s="16">
        <f>SUM(E43:E46)</f>
        <v>29995883</v>
      </c>
      <c r="F42" s="16">
        <f>SUM(F43:F46)</f>
        <v>29995883</v>
      </c>
      <c r="G42" s="16">
        <f>SUM(G43:G46)</f>
        <v>29995883</v>
      </c>
      <c r="H42" s="16">
        <f>SUM(H43:H46)</f>
        <v>29995883</v>
      </c>
      <c r="I42" s="16">
        <f t="shared" si="8"/>
        <v>29995883</v>
      </c>
      <c r="J42" s="16">
        <f t="shared" si="8"/>
        <v>29995883</v>
      </c>
      <c r="K42" s="16">
        <f t="shared" si="8"/>
        <v>29995883</v>
      </c>
      <c r="L42" s="16">
        <f>SUM(L43:L46)</f>
        <v>29995883</v>
      </c>
      <c r="M42" s="16">
        <f>SUM(M43:M46)</f>
        <v>29995883</v>
      </c>
      <c r="N42" s="27">
        <f t="shared" si="8"/>
        <v>29995883</v>
      </c>
      <c r="O42" s="28">
        <f t="shared" si="8"/>
        <v>359950596</v>
      </c>
      <c r="P42" s="16">
        <f t="shared" si="8"/>
        <v>404857332</v>
      </c>
      <c r="Q42" s="29">
        <f t="shared" si="8"/>
        <v>454661333</v>
      </c>
    </row>
    <row r="43" spans="1:17" ht="13.5">
      <c r="A43" s="3" t="s">
        <v>37</v>
      </c>
      <c r="B43" s="2"/>
      <c r="C43" s="19">
        <v>24375328</v>
      </c>
      <c r="D43" s="19">
        <v>24375328</v>
      </c>
      <c r="E43" s="19">
        <v>24375328</v>
      </c>
      <c r="F43" s="19">
        <v>24375328</v>
      </c>
      <c r="G43" s="19">
        <v>24375328</v>
      </c>
      <c r="H43" s="19">
        <v>24375328</v>
      </c>
      <c r="I43" s="19">
        <v>24375328</v>
      </c>
      <c r="J43" s="19">
        <v>24375328</v>
      </c>
      <c r="K43" s="19">
        <v>24375328</v>
      </c>
      <c r="L43" s="19">
        <v>24375328</v>
      </c>
      <c r="M43" s="19">
        <v>24375328</v>
      </c>
      <c r="N43" s="20">
        <v>24375328</v>
      </c>
      <c r="O43" s="21">
        <v>292503936</v>
      </c>
      <c r="P43" s="19">
        <v>333597708</v>
      </c>
      <c r="Q43" s="22">
        <v>379396119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5620555</v>
      </c>
      <c r="D46" s="19">
        <v>5620555</v>
      </c>
      <c r="E46" s="19">
        <v>5620555</v>
      </c>
      <c r="F46" s="19">
        <v>5620555</v>
      </c>
      <c r="G46" s="19">
        <v>5620555</v>
      </c>
      <c r="H46" s="19">
        <v>5620555</v>
      </c>
      <c r="I46" s="19">
        <v>5620555</v>
      </c>
      <c r="J46" s="19">
        <v>5620555</v>
      </c>
      <c r="K46" s="19">
        <v>5620555</v>
      </c>
      <c r="L46" s="19">
        <v>5620555</v>
      </c>
      <c r="M46" s="19">
        <v>5620555</v>
      </c>
      <c r="N46" s="20">
        <v>5620555</v>
      </c>
      <c r="O46" s="21">
        <v>67446660</v>
      </c>
      <c r="P46" s="19">
        <v>71259624</v>
      </c>
      <c r="Q46" s="22">
        <v>75265214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79914515</v>
      </c>
      <c r="D48" s="41">
        <f t="shared" si="9"/>
        <v>79914515</v>
      </c>
      <c r="E48" s="41">
        <f>+E28+E32+E38+E42+E47</f>
        <v>79914515</v>
      </c>
      <c r="F48" s="41">
        <f>+F28+F32+F38+F42+F47</f>
        <v>79914515</v>
      </c>
      <c r="G48" s="41">
        <f>+G28+G32+G38+G42+G47</f>
        <v>79914515</v>
      </c>
      <c r="H48" s="41">
        <f>+H28+H32+H38+H42+H47</f>
        <v>79914515</v>
      </c>
      <c r="I48" s="41">
        <f t="shared" si="9"/>
        <v>79914515</v>
      </c>
      <c r="J48" s="41">
        <f t="shared" si="9"/>
        <v>79914515</v>
      </c>
      <c r="K48" s="41">
        <f t="shared" si="9"/>
        <v>79914515</v>
      </c>
      <c r="L48" s="41">
        <f>+L28+L32+L38+L42+L47</f>
        <v>79914515</v>
      </c>
      <c r="M48" s="41">
        <f>+M28+M32+M38+M42+M47</f>
        <v>79914515</v>
      </c>
      <c r="N48" s="42">
        <f t="shared" si="9"/>
        <v>79914518</v>
      </c>
      <c r="O48" s="43">
        <f t="shared" si="9"/>
        <v>958974183</v>
      </c>
      <c r="P48" s="41">
        <f t="shared" si="9"/>
        <v>1030913737</v>
      </c>
      <c r="Q48" s="44">
        <f t="shared" si="9"/>
        <v>1063641364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9291379</v>
      </c>
      <c r="D49" s="45">
        <f t="shared" si="10"/>
        <v>9291379</v>
      </c>
      <c r="E49" s="45">
        <f t="shared" si="10"/>
        <v>9291379</v>
      </c>
      <c r="F49" s="45">
        <f t="shared" si="10"/>
        <v>9291379</v>
      </c>
      <c r="G49" s="45">
        <f t="shared" si="10"/>
        <v>9291379</v>
      </c>
      <c r="H49" s="45">
        <f t="shared" si="10"/>
        <v>9291379</v>
      </c>
      <c r="I49" s="45">
        <f t="shared" si="10"/>
        <v>9291379</v>
      </c>
      <c r="J49" s="45">
        <f t="shared" si="10"/>
        <v>9291379</v>
      </c>
      <c r="K49" s="45">
        <f t="shared" si="10"/>
        <v>9291379</v>
      </c>
      <c r="L49" s="45">
        <f>+L25-L48</f>
        <v>9291379</v>
      </c>
      <c r="M49" s="45">
        <f>+M25-M48</f>
        <v>9291379</v>
      </c>
      <c r="N49" s="46">
        <f t="shared" si="10"/>
        <v>9291380</v>
      </c>
      <c r="O49" s="47">
        <f t="shared" si="10"/>
        <v>111496549</v>
      </c>
      <c r="P49" s="45">
        <f t="shared" si="10"/>
        <v>117241527</v>
      </c>
      <c r="Q49" s="48">
        <f t="shared" si="10"/>
        <v>126386290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32459005</v>
      </c>
      <c r="D5" s="16">
        <f t="shared" si="0"/>
        <v>32459005</v>
      </c>
      <c r="E5" s="16">
        <f t="shared" si="0"/>
        <v>32459005</v>
      </c>
      <c r="F5" s="16">
        <f t="shared" si="0"/>
        <v>32459005</v>
      </c>
      <c r="G5" s="16">
        <f t="shared" si="0"/>
        <v>32459005</v>
      </c>
      <c r="H5" s="16">
        <f t="shared" si="0"/>
        <v>32459005</v>
      </c>
      <c r="I5" s="16">
        <f t="shared" si="0"/>
        <v>32459005</v>
      </c>
      <c r="J5" s="16">
        <f t="shared" si="0"/>
        <v>32459005</v>
      </c>
      <c r="K5" s="16">
        <f t="shared" si="0"/>
        <v>32459005</v>
      </c>
      <c r="L5" s="16">
        <f>SUM(L6:L8)</f>
        <v>32459005</v>
      </c>
      <c r="M5" s="16">
        <f>SUM(M6:M8)</f>
        <v>32459005</v>
      </c>
      <c r="N5" s="17">
        <f t="shared" si="0"/>
        <v>32459005</v>
      </c>
      <c r="O5" s="18">
        <f t="shared" si="0"/>
        <v>389508060</v>
      </c>
      <c r="P5" s="16">
        <f t="shared" si="0"/>
        <v>400408547</v>
      </c>
      <c r="Q5" s="17">
        <f t="shared" si="0"/>
        <v>430057870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32459005</v>
      </c>
      <c r="D7" s="23">
        <v>32459005</v>
      </c>
      <c r="E7" s="23">
        <v>32459005</v>
      </c>
      <c r="F7" s="23">
        <v>32459005</v>
      </c>
      <c r="G7" s="23">
        <v>32459005</v>
      </c>
      <c r="H7" s="23">
        <v>32459005</v>
      </c>
      <c r="I7" s="23">
        <v>32459005</v>
      </c>
      <c r="J7" s="23">
        <v>32459005</v>
      </c>
      <c r="K7" s="23">
        <v>32459005</v>
      </c>
      <c r="L7" s="23">
        <v>32459005</v>
      </c>
      <c r="M7" s="23">
        <v>32459005</v>
      </c>
      <c r="N7" s="24">
        <v>32459005</v>
      </c>
      <c r="O7" s="25">
        <v>389508060</v>
      </c>
      <c r="P7" s="23">
        <v>400408547</v>
      </c>
      <c r="Q7" s="26">
        <v>430057870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9592199</v>
      </c>
      <c r="D15" s="16">
        <f t="shared" si="2"/>
        <v>9592199</v>
      </c>
      <c r="E15" s="16">
        <f t="shared" si="2"/>
        <v>9592199</v>
      </c>
      <c r="F15" s="16">
        <f t="shared" si="2"/>
        <v>9592199</v>
      </c>
      <c r="G15" s="16">
        <f t="shared" si="2"/>
        <v>9592199</v>
      </c>
      <c r="H15" s="16">
        <f t="shared" si="2"/>
        <v>9592199</v>
      </c>
      <c r="I15" s="16">
        <f t="shared" si="2"/>
        <v>9592199</v>
      </c>
      <c r="J15" s="16">
        <f t="shared" si="2"/>
        <v>9592199</v>
      </c>
      <c r="K15" s="16">
        <f t="shared" si="2"/>
        <v>9592199</v>
      </c>
      <c r="L15" s="16">
        <f>SUM(L16:L18)</f>
        <v>9592199</v>
      </c>
      <c r="M15" s="16">
        <f>SUM(M16:M18)</f>
        <v>9592199</v>
      </c>
      <c r="N15" s="27">
        <f t="shared" si="2"/>
        <v>9592199</v>
      </c>
      <c r="O15" s="28">
        <f t="shared" si="2"/>
        <v>115106388</v>
      </c>
      <c r="P15" s="16">
        <f t="shared" si="2"/>
        <v>95218895</v>
      </c>
      <c r="Q15" s="29">
        <f t="shared" si="2"/>
        <v>102591006</v>
      </c>
    </row>
    <row r="16" spans="1:17" ht="13.5">
      <c r="A16" s="3" t="s">
        <v>33</v>
      </c>
      <c r="B16" s="2"/>
      <c r="C16" s="19">
        <v>8960206</v>
      </c>
      <c r="D16" s="19">
        <v>8960206</v>
      </c>
      <c r="E16" s="19">
        <v>8960206</v>
      </c>
      <c r="F16" s="19">
        <v>8960206</v>
      </c>
      <c r="G16" s="19">
        <v>8960206</v>
      </c>
      <c r="H16" s="19">
        <v>8960206</v>
      </c>
      <c r="I16" s="19">
        <v>8960206</v>
      </c>
      <c r="J16" s="19">
        <v>8960206</v>
      </c>
      <c r="K16" s="19">
        <v>8960206</v>
      </c>
      <c r="L16" s="19">
        <v>8960206</v>
      </c>
      <c r="M16" s="19">
        <v>8960206</v>
      </c>
      <c r="N16" s="20">
        <v>8960206</v>
      </c>
      <c r="O16" s="21">
        <v>107522472</v>
      </c>
      <c r="P16" s="19">
        <v>87028257</v>
      </c>
      <c r="Q16" s="22">
        <v>93745117</v>
      </c>
    </row>
    <row r="17" spans="1:17" ht="13.5">
      <c r="A17" s="3" t="s">
        <v>34</v>
      </c>
      <c r="B17" s="2"/>
      <c r="C17" s="19">
        <v>631993</v>
      </c>
      <c r="D17" s="19">
        <v>631993</v>
      </c>
      <c r="E17" s="19">
        <v>631993</v>
      </c>
      <c r="F17" s="19">
        <v>631993</v>
      </c>
      <c r="G17" s="19">
        <v>631993</v>
      </c>
      <c r="H17" s="19">
        <v>631993</v>
      </c>
      <c r="I17" s="19">
        <v>631993</v>
      </c>
      <c r="J17" s="19">
        <v>631993</v>
      </c>
      <c r="K17" s="19">
        <v>631993</v>
      </c>
      <c r="L17" s="19">
        <v>631993</v>
      </c>
      <c r="M17" s="19">
        <v>631993</v>
      </c>
      <c r="N17" s="20">
        <v>631993</v>
      </c>
      <c r="O17" s="21">
        <v>7583916</v>
      </c>
      <c r="P17" s="19">
        <v>8190638</v>
      </c>
      <c r="Q17" s="22">
        <v>8845889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1099335</v>
      </c>
      <c r="D19" s="16">
        <f t="shared" si="3"/>
        <v>1099335</v>
      </c>
      <c r="E19" s="16">
        <f t="shared" si="3"/>
        <v>1099335</v>
      </c>
      <c r="F19" s="16">
        <f t="shared" si="3"/>
        <v>1099335</v>
      </c>
      <c r="G19" s="16">
        <f t="shared" si="3"/>
        <v>1099335</v>
      </c>
      <c r="H19" s="16">
        <f t="shared" si="3"/>
        <v>1099335</v>
      </c>
      <c r="I19" s="16">
        <f t="shared" si="3"/>
        <v>1099335</v>
      </c>
      <c r="J19" s="16">
        <f t="shared" si="3"/>
        <v>1099335</v>
      </c>
      <c r="K19" s="16">
        <f t="shared" si="3"/>
        <v>1099335</v>
      </c>
      <c r="L19" s="16">
        <f>SUM(L20:L23)</f>
        <v>1099335</v>
      </c>
      <c r="M19" s="16">
        <f>SUM(M20:M23)</f>
        <v>1099335</v>
      </c>
      <c r="N19" s="27">
        <f t="shared" si="3"/>
        <v>1099335</v>
      </c>
      <c r="O19" s="28">
        <f t="shared" si="3"/>
        <v>13192020</v>
      </c>
      <c r="P19" s="16">
        <f t="shared" si="3"/>
        <v>13447383</v>
      </c>
      <c r="Q19" s="29">
        <f t="shared" si="3"/>
        <v>13723173</v>
      </c>
    </row>
    <row r="20" spans="1:17" ht="13.5">
      <c r="A20" s="3" t="s">
        <v>37</v>
      </c>
      <c r="B20" s="2"/>
      <c r="C20" s="19">
        <v>833333</v>
      </c>
      <c r="D20" s="19">
        <v>833333</v>
      </c>
      <c r="E20" s="19">
        <v>833333</v>
      </c>
      <c r="F20" s="19">
        <v>833333</v>
      </c>
      <c r="G20" s="19">
        <v>833333</v>
      </c>
      <c r="H20" s="19">
        <v>833333</v>
      </c>
      <c r="I20" s="19">
        <v>833333</v>
      </c>
      <c r="J20" s="19">
        <v>833333</v>
      </c>
      <c r="K20" s="19">
        <v>833333</v>
      </c>
      <c r="L20" s="19">
        <v>833333</v>
      </c>
      <c r="M20" s="19">
        <v>833333</v>
      </c>
      <c r="N20" s="20">
        <v>833333</v>
      </c>
      <c r="O20" s="21">
        <v>9999996</v>
      </c>
      <c r="P20" s="19">
        <v>10000000</v>
      </c>
      <c r="Q20" s="22">
        <v>10000000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266002</v>
      </c>
      <c r="D23" s="19">
        <v>266002</v>
      </c>
      <c r="E23" s="19">
        <v>266002</v>
      </c>
      <c r="F23" s="19">
        <v>266002</v>
      </c>
      <c r="G23" s="19">
        <v>266002</v>
      </c>
      <c r="H23" s="19">
        <v>266002</v>
      </c>
      <c r="I23" s="19">
        <v>266002</v>
      </c>
      <c r="J23" s="19">
        <v>266002</v>
      </c>
      <c r="K23" s="19">
        <v>266002</v>
      </c>
      <c r="L23" s="19">
        <v>266002</v>
      </c>
      <c r="M23" s="19">
        <v>266002</v>
      </c>
      <c r="N23" s="20">
        <v>266002</v>
      </c>
      <c r="O23" s="21">
        <v>3192024</v>
      </c>
      <c r="P23" s="19">
        <v>3447383</v>
      </c>
      <c r="Q23" s="22">
        <v>3723173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43150539</v>
      </c>
      <c r="D25" s="41">
        <f t="shared" si="4"/>
        <v>43150539</v>
      </c>
      <c r="E25" s="41">
        <f t="shared" si="4"/>
        <v>43150539</v>
      </c>
      <c r="F25" s="41">
        <f t="shared" si="4"/>
        <v>43150539</v>
      </c>
      <c r="G25" s="41">
        <f t="shared" si="4"/>
        <v>43150539</v>
      </c>
      <c r="H25" s="41">
        <f t="shared" si="4"/>
        <v>43150539</v>
      </c>
      <c r="I25" s="41">
        <f t="shared" si="4"/>
        <v>43150539</v>
      </c>
      <c r="J25" s="41">
        <f t="shared" si="4"/>
        <v>43150539</v>
      </c>
      <c r="K25" s="41">
        <f t="shared" si="4"/>
        <v>43150539</v>
      </c>
      <c r="L25" s="41">
        <f>+L5+L9+L15+L19+L24</f>
        <v>43150539</v>
      </c>
      <c r="M25" s="41">
        <f>+M5+M9+M15+M19+M24</f>
        <v>43150539</v>
      </c>
      <c r="N25" s="42">
        <f t="shared" si="4"/>
        <v>43150539</v>
      </c>
      <c r="O25" s="43">
        <f t="shared" si="4"/>
        <v>517806468</v>
      </c>
      <c r="P25" s="41">
        <f t="shared" si="4"/>
        <v>509074825</v>
      </c>
      <c r="Q25" s="44">
        <f t="shared" si="4"/>
        <v>546372049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11299513</v>
      </c>
      <c r="D28" s="16">
        <f t="shared" si="5"/>
        <v>11299513</v>
      </c>
      <c r="E28" s="16">
        <f>SUM(E29:E31)</f>
        <v>11299513</v>
      </c>
      <c r="F28" s="16">
        <f>SUM(F29:F31)</f>
        <v>11299513</v>
      </c>
      <c r="G28" s="16">
        <f>SUM(G29:G31)</f>
        <v>11299513</v>
      </c>
      <c r="H28" s="16">
        <f>SUM(H29:H31)</f>
        <v>11299513</v>
      </c>
      <c r="I28" s="16">
        <f t="shared" si="5"/>
        <v>11299513</v>
      </c>
      <c r="J28" s="16">
        <f t="shared" si="5"/>
        <v>11299513</v>
      </c>
      <c r="K28" s="16">
        <f t="shared" si="5"/>
        <v>11299513</v>
      </c>
      <c r="L28" s="16">
        <f>SUM(L29:L31)</f>
        <v>11299513</v>
      </c>
      <c r="M28" s="16">
        <f>SUM(M29:M31)</f>
        <v>11299513</v>
      </c>
      <c r="N28" s="17">
        <f t="shared" si="5"/>
        <v>11299513</v>
      </c>
      <c r="O28" s="18">
        <f t="shared" si="5"/>
        <v>135594156</v>
      </c>
      <c r="P28" s="16">
        <f t="shared" si="5"/>
        <v>153967078</v>
      </c>
      <c r="Q28" s="17">
        <f t="shared" si="5"/>
        <v>162937838</v>
      </c>
    </row>
    <row r="29" spans="1:17" ht="13.5">
      <c r="A29" s="3" t="s">
        <v>23</v>
      </c>
      <c r="B29" s="2"/>
      <c r="C29" s="19">
        <v>3797626</v>
      </c>
      <c r="D29" s="19">
        <v>3797626</v>
      </c>
      <c r="E29" s="19">
        <v>3797626</v>
      </c>
      <c r="F29" s="19">
        <v>3797626</v>
      </c>
      <c r="G29" s="19">
        <v>3797626</v>
      </c>
      <c r="H29" s="19">
        <v>3797626</v>
      </c>
      <c r="I29" s="19">
        <v>3797626</v>
      </c>
      <c r="J29" s="19">
        <v>3797626</v>
      </c>
      <c r="K29" s="19">
        <v>3797626</v>
      </c>
      <c r="L29" s="19">
        <v>3797626</v>
      </c>
      <c r="M29" s="19">
        <v>3797626</v>
      </c>
      <c r="N29" s="20">
        <v>3797626</v>
      </c>
      <c r="O29" s="21">
        <v>45571512</v>
      </c>
      <c r="P29" s="19">
        <v>31097235</v>
      </c>
      <c r="Q29" s="22">
        <v>32821822</v>
      </c>
    </row>
    <row r="30" spans="1:17" ht="13.5">
      <c r="A30" s="3" t="s">
        <v>24</v>
      </c>
      <c r="B30" s="2"/>
      <c r="C30" s="23">
        <v>7319254</v>
      </c>
      <c r="D30" s="23">
        <v>7319254</v>
      </c>
      <c r="E30" s="23">
        <v>7319254</v>
      </c>
      <c r="F30" s="23">
        <v>7319254</v>
      </c>
      <c r="G30" s="23">
        <v>7319254</v>
      </c>
      <c r="H30" s="23">
        <v>7319254</v>
      </c>
      <c r="I30" s="23">
        <v>7319254</v>
      </c>
      <c r="J30" s="23">
        <v>7319254</v>
      </c>
      <c r="K30" s="23">
        <v>7319254</v>
      </c>
      <c r="L30" s="23">
        <v>7319254</v>
      </c>
      <c r="M30" s="23">
        <v>7319254</v>
      </c>
      <c r="N30" s="24">
        <v>7319254</v>
      </c>
      <c r="O30" s="25">
        <v>87831048</v>
      </c>
      <c r="P30" s="23">
        <v>120277392</v>
      </c>
      <c r="Q30" s="26">
        <v>127350483</v>
      </c>
    </row>
    <row r="31" spans="1:17" ht="13.5">
      <c r="A31" s="3" t="s">
        <v>25</v>
      </c>
      <c r="B31" s="2"/>
      <c r="C31" s="19">
        <v>182633</v>
      </c>
      <c r="D31" s="19">
        <v>182633</v>
      </c>
      <c r="E31" s="19">
        <v>182633</v>
      </c>
      <c r="F31" s="19">
        <v>182633</v>
      </c>
      <c r="G31" s="19">
        <v>182633</v>
      </c>
      <c r="H31" s="19">
        <v>182633</v>
      </c>
      <c r="I31" s="19">
        <v>182633</v>
      </c>
      <c r="J31" s="19">
        <v>182633</v>
      </c>
      <c r="K31" s="19">
        <v>182633</v>
      </c>
      <c r="L31" s="19">
        <v>182633</v>
      </c>
      <c r="M31" s="19">
        <v>182633</v>
      </c>
      <c r="N31" s="20">
        <v>182633</v>
      </c>
      <c r="O31" s="21">
        <v>2191596</v>
      </c>
      <c r="P31" s="19">
        <v>2592451</v>
      </c>
      <c r="Q31" s="22">
        <v>2765533</v>
      </c>
    </row>
    <row r="32" spans="1:17" ht="13.5">
      <c r="A32" s="1" t="s">
        <v>26</v>
      </c>
      <c r="B32" s="2"/>
      <c r="C32" s="16">
        <f aca="true" t="shared" si="6" ref="C32:Q32">SUM(C33:C37)</f>
        <v>860692</v>
      </c>
      <c r="D32" s="16">
        <f t="shared" si="6"/>
        <v>860692</v>
      </c>
      <c r="E32" s="16">
        <f>SUM(E33:E37)</f>
        <v>860692</v>
      </c>
      <c r="F32" s="16">
        <f>SUM(F33:F37)</f>
        <v>860692</v>
      </c>
      <c r="G32" s="16">
        <f>SUM(G33:G37)</f>
        <v>860692</v>
      </c>
      <c r="H32" s="16">
        <f>SUM(H33:H37)</f>
        <v>860692</v>
      </c>
      <c r="I32" s="16">
        <f t="shared" si="6"/>
        <v>860692</v>
      </c>
      <c r="J32" s="16">
        <f t="shared" si="6"/>
        <v>860692</v>
      </c>
      <c r="K32" s="16">
        <f t="shared" si="6"/>
        <v>860692</v>
      </c>
      <c r="L32" s="16">
        <f>SUM(L33:L37)</f>
        <v>860692</v>
      </c>
      <c r="M32" s="16">
        <f>SUM(M33:M37)</f>
        <v>860692</v>
      </c>
      <c r="N32" s="27">
        <f t="shared" si="6"/>
        <v>860692</v>
      </c>
      <c r="O32" s="28">
        <f t="shared" si="6"/>
        <v>10328304</v>
      </c>
      <c r="P32" s="16">
        <f t="shared" si="6"/>
        <v>11174880</v>
      </c>
      <c r="Q32" s="29">
        <f t="shared" si="6"/>
        <v>11908017</v>
      </c>
    </row>
    <row r="33" spans="1:17" ht="13.5">
      <c r="A33" s="3" t="s">
        <v>27</v>
      </c>
      <c r="B33" s="2"/>
      <c r="C33" s="19">
        <v>285003</v>
      </c>
      <c r="D33" s="19">
        <v>285003</v>
      </c>
      <c r="E33" s="19">
        <v>285003</v>
      </c>
      <c r="F33" s="19">
        <v>285003</v>
      </c>
      <c r="G33" s="19">
        <v>285003</v>
      </c>
      <c r="H33" s="19">
        <v>285003</v>
      </c>
      <c r="I33" s="19">
        <v>285003</v>
      </c>
      <c r="J33" s="19">
        <v>285003</v>
      </c>
      <c r="K33" s="19">
        <v>285003</v>
      </c>
      <c r="L33" s="19">
        <v>285003</v>
      </c>
      <c r="M33" s="19">
        <v>285003</v>
      </c>
      <c r="N33" s="20">
        <v>285003</v>
      </c>
      <c r="O33" s="21">
        <v>3420036</v>
      </c>
      <c r="P33" s="19">
        <v>3716319</v>
      </c>
      <c r="Q33" s="22">
        <v>3950075</v>
      </c>
    </row>
    <row r="34" spans="1:17" ht="13.5">
      <c r="A34" s="3" t="s">
        <v>28</v>
      </c>
      <c r="B34" s="2"/>
      <c r="C34" s="19">
        <v>117582</v>
      </c>
      <c r="D34" s="19">
        <v>117582</v>
      </c>
      <c r="E34" s="19">
        <v>117582</v>
      </c>
      <c r="F34" s="19">
        <v>117582</v>
      </c>
      <c r="G34" s="19">
        <v>117582</v>
      </c>
      <c r="H34" s="19">
        <v>117582</v>
      </c>
      <c r="I34" s="19">
        <v>117582</v>
      </c>
      <c r="J34" s="19">
        <v>117582</v>
      </c>
      <c r="K34" s="19">
        <v>117582</v>
      </c>
      <c r="L34" s="19">
        <v>117582</v>
      </c>
      <c r="M34" s="19">
        <v>117582</v>
      </c>
      <c r="N34" s="20">
        <v>117582</v>
      </c>
      <c r="O34" s="21">
        <v>1410984</v>
      </c>
      <c r="P34" s="19">
        <v>1502299</v>
      </c>
      <c r="Q34" s="22">
        <v>1598490</v>
      </c>
    </row>
    <row r="35" spans="1:17" ht="13.5">
      <c r="A35" s="3" t="s">
        <v>29</v>
      </c>
      <c r="B35" s="2"/>
      <c r="C35" s="19">
        <v>458107</v>
      </c>
      <c r="D35" s="19">
        <v>458107</v>
      </c>
      <c r="E35" s="19">
        <v>458107</v>
      </c>
      <c r="F35" s="19">
        <v>458107</v>
      </c>
      <c r="G35" s="19">
        <v>458107</v>
      </c>
      <c r="H35" s="19">
        <v>458107</v>
      </c>
      <c r="I35" s="19">
        <v>458107</v>
      </c>
      <c r="J35" s="19">
        <v>458107</v>
      </c>
      <c r="K35" s="19">
        <v>458107</v>
      </c>
      <c r="L35" s="19">
        <v>458107</v>
      </c>
      <c r="M35" s="19">
        <v>458107</v>
      </c>
      <c r="N35" s="20">
        <v>458107</v>
      </c>
      <c r="O35" s="21">
        <v>5497284</v>
      </c>
      <c r="P35" s="19">
        <v>5956262</v>
      </c>
      <c r="Q35" s="22">
        <v>6359452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3749945</v>
      </c>
      <c r="D38" s="16">
        <f t="shared" si="7"/>
        <v>3749945</v>
      </c>
      <c r="E38" s="16">
        <f>SUM(E39:E41)</f>
        <v>3749945</v>
      </c>
      <c r="F38" s="16">
        <f>SUM(F39:F41)</f>
        <v>3749945</v>
      </c>
      <c r="G38" s="16">
        <f>SUM(G39:G41)</f>
        <v>3749945</v>
      </c>
      <c r="H38" s="16">
        <f>SUM(H39:H41)</f>
        <v>3749945</v>
      </c>
      <c r="I38" s="16">
        <f t="shared" si="7"/>
        <v>3749945</v>
      </c>
      <c r="J38" s="16">
        <f t="shared" si="7"/>
        <v>3749945</v>
      </c>
      <c r="K38" s="16">
        <f t="shared" si="7"/>
        <v>3749945</v>
      </c>
      <c r="L38" s="16">
        <f>SUM(L39:L41)</f>
        <v>3749945</v>
      </c>
      <c r="M38" s="16">
        <f>SUM(M39:M41)</f>
        <v>3749945</v>
      </c>
      <c r="N38" s="27">
        <f t="shared" si="7"/>
        <v>3749945</v>
      </c>
      <c r="O38" s="28">
        <f t="shared" si="7"/>
        <v>44999340</v>
      </c>
      <c r="P38" s="16">
        <f t="shared" si="7"/>
        <v>58336322</v>
      </c>
      <c r="Q38" s="29">
        <f t="shared" si="7"/>
        <v>62028977</v>
      </c>
    </row>
    <row r="39" spans="1:17" ht="13.5">
      <c r="A39" s="3" t="s">
        <v>33</v>
      </c>
      <c r="B39" s="2"/>
      <c r="C39" s="19">
        <v>1270295</v>
      </c>
      <c r="D39" s="19">
        <v>1270295</v>
      </c>
      <c r="E39" s="19">
        <v>1270295</v>
      </c>
      <c r="F39" s="19">
        <v>1270295</v>
      </c>
      <c r="G39" s="19">
        <v>1270295</v>
      </c>
      <c r="H39" s="19">
        <v>1270295</v>
      </c>
      <c r="I39" s="19">
        <v>1270295</v>
      </c>
      <c r="J39" s="19">
        <v>1270295</v>
      </c>
      <c r="K39" s="19">
        <v>1270295</v>
      </c>
      <c r="L39" s="19">
        <v>1270295</v>
      </c>
      <c r="M39" s="19">
        <v>1270295</v>
      </c>
      <c r="N39" s="20">
        <v>1270295</v>
      </c>
      <c r="O39" s="21">
        <v>15243540</v>
      </c>
      <c r="P39" s="19">
        <v>21763484</v>
      </c>
      <c r="Q39" s="22">
        <v>23015662</v>
      </c>
    </row>
    <row r="40" spans="1:17" ht="13.5">
      <c r="A40" s="3" t="s">
        <v>34</v>
      </c>
      <c r="B40" s="2"/>
      <c r="C40" s="19">
        <v>2435048</v>
      </c>
      <c r="D40" s="19">
        <v>2435048</v>
      </c>
      <c r="E40" s="19">
        <v>2435048</v>
      </c>
      <c r="F40" s="19">
        <v>2435048</v>
      </c>
      <c r="G40" s="19">
        <v>2435048</v>
      </c>
      <c r="H40" s="19">
        <v>2435048</v>
      </c>
      <c r="I40" s="19">
        <v>2435048</v>
      </c>
      <c r="J40" s="19">
        <v>2435048</v>
      </c>
      <c r="K40" s="19">
        <v>2435048</v>
      </c>
      <c r="L40" s="19">
        <v>2435048</v>
      </c>
      <c r="M40" s="19">
        <v>2435048</v>
      </c>
      <c r="N40" s="20">
        <v>2435048</v>
      </c>
      <c r="O40" s="21">
        <v>29220576</v>
      </c>
      <c r="P40" s="19">
        <v>36000156</v>
      </c>
      <c r="Q40" s="22">
        <v>38400547</v>
      </c>
    </row>
    <row r="41" spans="1:17" ht="13.5">
      <c r="A41" s="3" t="s">
        <v>35</v>
      </c>
      <c r="B41" s="2"/>
      <c r="C41" s="19">
        <v>44602</v>
      </c>
      <c r="D41" s="19">
        <v>44602</v>
      </c>
      <c r="E41" s="19">
        <v>44602</v>
      </c>
      <c r="F41" s="19">
        <v>44602</v>
      </c>
      <c r="G41" s="19">
        <v>44602</v>
      </c>
      <c r="H41" s="19">
        <v>44602</v>
      </c>
      <c r="I41" s="19">
        <v>44602</v>
      </c>
      <c r="J41" s="19">
        <v>44602</v>
      </c>
      <c r="K41" s="19">
        <v>44602</v>
      </c>
      <c r="L41" s="19">
        <v>44602</v>
      </c>
      <c r="M41" s="19">
        <v>44602</v>
      </c>
      <c r="N41" s="20">
        <v>44602</v>
      </c>
      <c r="O41" s="21">
        <v>535224</v>
      </c>
      <c r="P41" s="19">
        <v>572682</v>
      </c>
      <c r="Q41" s="22">
        <v>612768</v>
      </c>
    </row>
    <row r="42" spans="1:17" ht="13.5">
      <c r="A42" s="1" t="s">
        <v>36</v>
      </c>
      <c r="B42" s="4"/>
      <c r="C42" s="16">
        <f aca="true" t="shared" si="8" ref="C42:Q42">SUM(C43:C46)</f>
        <v>2304583</v>
      </c>
      <c r="D42" s="16">
        <f t="shared" si="8"/>
        <v>2304583</v>
      </c>
      <c r="E42" s="16">
        <f>SUM(E43:E46)</f>
        <v>2304583</v>
      </c>
      <c r="F42" s="16">
        <f>SUM(F43:F46)</f>
        <v>2304583</v>
      </c>
      <c r="G42" s="16">
        <f>SUM(G43:G46)</f>
        <v>2304583</v>
      </c>
      <c r="H42" s="16">
        <f>SUM(H43:H46)</f>
        <v>2304583</v>
      </c>
      <c r="I42" s="16">
        <f t="shared" si="8"/>
        <v>2304583</v>
      </c>
      <c r="J42" s="16">
        <f t="shared" si="8"/>
        <v>2304583</v>
      </c>
      <c r="K42" s="16">
        <f t="shared" si="8"/>
        <v>2304583</v>
      </c>
      <c r="L42" s="16">
        <f>SUM(L43:L46)</f>
        <v>2304583</v>
      </c>
      <c r="M42" s="16">
        <f>SUM(M43:M46)</f>
        <v>2304583</v>
      </c>
      <c r="N42" s="27">
        <f t="shared" si="8"/>
        <v>2304583</v>
      </c>
      <c r="O42" s="28">
        <f t="shared" si="8"/>
        <v>27654996</v>
      </c>
      <c r="P42" s="16">
        <f t="shared" si="8"/>
        <v>30369230</v>
      </c>
      <c r="Q42" s="29">
        <f t="shared" si="8"/>
        <v>32375681</v>
      </c>
    </row>
    <row r="43" spans="1:17" ht="13.5">
      <c r="A43" s="3" t="s">
        <v>37</v>
      </c>
      <c r="B43" s="2"/>
      <c r="C43" s="19">
        <v>510843</v>
      </c>
      <c r="D43" s="19">
        <v>510843</v>
      </c>
      <c r="E43" s="19">
        <v>510843</v>
      </c>
      <c r="F43" s="19">
        <v>510843</v>
      </c>
      <c r="G43" s="19">
        <v>510843</v>
      </c>
      <c r="H43" s="19">
        <v>510843</v>
      </c>
      <c r="I43" s="19">
        <v>510843</v>
      </c>
      <c r="J43" s="19">
        <v>510843</v>
      </c>
      <c r="K43" s="19">
        <v>510843</v>
      </c>
      <c r="L43" s="19">
        <v>510843</v>
      </c>
      <c r="M43" s="19">
        <v>510843</v>
      </c>
      <c r="N43" s="20">
        <v>510843</v>
      </c>
      <c r="O43" s="21">
        <v>6130116</v>
      </c>
      <c r="P43" s="19">
        <v>8062607</v>
      </c>
      <c r="Q43" s="22">
        <v>8530173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1793740</v>
      </c>
      <c r="D46" s="19">
        <v>1793740</v>
      </c>
      <c r="E46" s="19">
        <v>1793740</v>
      </c>
      <c r="F46" s="19">
        <v>1793740</v>
      </c>
      <c r="G46" s="19">
        <v>1793740</v>
      </c>
      <c r="H46" s="19">
        <v>1793740</v>
      </c>
      <c r="I46" s="19">
        <v>1793740</v>
      </c>
      <c r="J46" s="19">
        <v>1793740</v>
      </c>
      <c r="K46" s="19">
        <v>1793740</v>
      </c>
      <c r="L46" s="19">
        <v>1793740</v>
      </c>
      <c r="M46" s="19">
        <v>1793740</v>
      </c>
      <c r="N46" s="20">
        <v>1793740</v>
      </c>
      <c r="O46" s="21">
        <v>21524880</v>
      </c>
      <c r="P46" s="19">
        <v>22306623</v>
      </c>
      <c r="Q46" s="22">
        <v>23845508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18214733</v>
      </c>
      <c r="D48" s="41">
        <f t="shared" si="9"/>
        <v>18214733</v>
      </c>
      <c r="E48" s="41">
        <f>+E28+E32+E38+E42+E47</f>
        <v>18214733</v>
      </c>
      <c r="F48" s="41">
        <f>+F28+F32+F38+F42+F47</f>
        <v>18214733</v>
      </c>
      <c r="G48" s="41">
        <f>+G28+G32+G38+G42+G47</f>
        <v>18214733</v>
      </c>
      <c r="H48" s="41">
        <f>+H28+H32+H38+H42+H47</f>
        <v>18214733</v>
      </c>
      <c r="I48" s="41">
        <f t="shared" si="9"/>
        <v>18214733</v>
      </c>
      <c r="J48" s="41">
        <f t="shared" si="9"/>
        <v>18214733</v>
      </c>
      <c r="K48" s="41">
        <f t="shared" si="9"/>
        <v>18214733</v>
      </c>
      <c r="L48" s="41">
        <f>+L28+L32+L38+L42+L47</f>
        <v>18214733</v>
      </c>
      <c r="M48" s="41">
        <f>+M28+M32+M38+M42+M47</f>
        <v>18214733</v>
      </c>
      <c r="N48" s="42">
        <f t="shared" si="9"/>
        <v>18214733</v>
      </c>
      <c r="O48" s="43">
        <f t="shared" si="9"/>
        <v>218576796</v>
      </c>
      <c r="P48" s="41">
        <f t="shared" si="9"/>
        <v>253847510</v>
      </c>
      <c r="Q48" s="44">
        <f t="shared" si="9"/>
        <v>269250513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24935806</v>
      </c>
      <c r="D49" s="45">
        <f t="shared" si="10"/>
        <v>24935806</v>
      </c>
      <c r="E49" s="45">
        <f t="shared" si="10"/>
        <v>24935806</v>
      </c>
      <c r="F49" s="45">
        <f t="shared" si="10"/>
        <v>24935806</v>
      </c>
      <c r="G49" s="45">
        <f t="shared" si="10"/>
        <v>24935806</v>
      </c>
      <c r="H49" s="45">
        <f t="shared" si="10"/>
        <v>24935806</v>
      </c>
      <c r="I49" s="45">
        <f t="shared" si="10"/>
        <v>24935806</v>
      </c>
      <c r="J49" s="45">
        <f t="shared" si="10"/>
        <v>24935806</v>
      </c>
      <c r="K49" s="45">
        <f t="shared" si="10"/>
        <v>24935806</v>
      </c>
      <c r="L49" s="45">
        <f>+L25-L48</f>
        <v>24935806</v>
      </c>
      <c r="M49" s="45">
        <f>+M25-M48</f>
        <v>24935806</v>
      </c>
      <c r="N49" s="46">
        <f t="shared" si="10"/>
        <v>24935806</v>
      </c>
      <c r="O49" s="47">
        <f t="shared" si="10"/>
        <v>299229672</v>
      </c>
      <c r="P49" s="45">
        <f t="shared" si="10"/>
        <v>255227315</v>
      </c>
      <c r="Q49" s="48">
        <f t="shared" si="10"/>
        <v>277121536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9.7109375" style="0" customWidth="1"/>
  </cols>
  <sheetData>
    <row r="1" spans="1:17" ht="18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33108840</v>
      </c>
      <c r="D5" s="16">
        <f t="shared" si="0"/>
        <v>33108840</v>
      </c>
      <c r="E5" s="16">
        <f t="shared" si="0"/>
        <v>33108840</v>
      </c>
      <c r="F5" s="16">
        <f t="shared" si="0"/>
        <v>33108840</v>
      </c>
      <c r="G5" s="16">
        <f t="shared" si="0"/>
        <v>33108840</v>
      </c>
      <c r="H5" s="16">
        <f t="shared" si="0"/>
        <v>33108840</v>
      </c>
      <c r="I5" s="16">
        <f t="shared" si="0"/>
        <v>33108840</v>
      </c>
      <c r="J5" s="16">
        <f t="shared" si="0"/>
        <v>33108840</v>
      </c>
      <c r="K5" s="16">
        <f t="shared" si="0"/>
        <v>33108840</v>
      </c>
      <c r="L5" s="16">
        <f>SUM(L6:L8)</f>
        <v>33108840</v>
      </c>
      <c r="M5" s="16">
        <f>SUM(M6:M8)</f>
        <v>33108840</v>
      </c>
      <c r="N5" s="17">
        <f t="shared" si="0"/>
        <v>33108845</v>
      </c>
      <c r="O5" s="18">
        <f t="shared" si="0"/>
        <v>397306085</v>
      </c>
      <c r="P5" s="16">
        <f t="shared" si="0"/>
        <v>0</v>
      </c>
      <c r="Q5" s="17">
        <f t="shared" si="0"/>
        <v>0</v>
      </c>
    </row>
    <row r="6" spans="1:17" ht="13.5">
      <c r="A6" s="3" t="s">
        <v>23</v>
      </c>
      <c r="B6" s="2"/>
      <c r="C6" s="19">
        <v>7583552</v>
      </c>
      <c r="D6" s="19">
        <v>7583552</v>
      </c>
      <c r="E6" s="19">
        <v>7583552</v>
      </c>
      <c r="F6" s="19">
        <v>7583552</v>
      </c>
      <c r="G6" s="19">
        <v>7583552</v>
      </c>
      <c r="H6" s="19">
        <v>7583552</v>
      </c>
      <c r="I6" s="19">
        <v>7583552</v>
      </c>
      <c r="J6" s="19">
        <v>7583552</v>
      </c>
      <c r="K6" s="19">
        <v>7583552</v>
      </c>
      <c r="L6" s="19">
        <v>7583552</v>
      </c>
      <c r="M6" s="19">
        <v>7583552</v>
      </c>
      <c r="N6" s="20">
        <v>7583556</v>
      </c>
      <c r="O6" s="21">
        <v>91002628</v>
      </c>
      <c r="P6" s="19"/>
      <c r="Q6" s="22"/>
    </row>
    <row r="7" spans="1:17" ht="13.5">
      <c r="A7" s="3" t="s">
        <v>24</v>
      </c>
      <c r="B7" s="2"/>
      <c r="C7" s="23">
        <v>25525288</v>
      </c>
      <c r="D7" s="23">
        <v>25525288</v>
      </c>
      <c r="E7" s="23">
        <v>25525288</v>
      </c>
      <c r="F7" s="23">
        <v>25525288</v>
      </c>
      <c r="G7" s="23">
        <v>25525288</v>
      </c>
      <c r="H7" s="23">
        <v>25525288</v>
      </c>
      <c r="I7" s="23">
        <v>25525288</v>
      </c>
      <c r="J7" s="23">
        <v>25525288</v>
      </c>
      <c r="K7" s="23">
        <v>25525288</v>
      </c>
      <c r="L7" s="23">
        <v>25525288</v>
      </c>
      <c r="M7" s="23">
        <v>25525288</v>
      </c>
      <c r="N7" s="24">
        <v>25525289</v>
      </c>
      <c r="O7" s="25">
        <v>306303457</v>
      </c>
      <c r="P7" s="23"/>
      <c r="Q7" s="26"/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10489850</v>
      </c>
      <c r="D9" s="16">
        <f t="shared" si="1"/>
        <v>10489850</v>
      </c>
      <c r="E9" s="16">
        <f t="shared" si="1"/>
        <v>10489850</v>
      </c>
      <c r="F9" s="16">
        <f t="shared" si="1"/>
        <v>10489850</v>
      </c>
      <c r="G9" s="16">
        <f t="shared" si="1"/>
        <v>10489850</v>
      </c>
      <c r="H9" s="16">
        <f t="shared" si="1"/>
        <v>10489850</v>
      </c>
      <c r="I9" s="16">
        <f t="shared" si="1"/>
        <v>10489850</v>
      </c>
      <c r="J9" s="16">
        <f t="shared" si="1"/>
        <v>10489850</v>
      </c>
      <c r="K9" s="16">
        <f t="shared" si="1"/>
        <v>10489850</v>
      </c>
      <c r="L9" s="16">
        <f>SUM(L10:L14)</f>
        <v>10489850</v>
      </c>
      <c r="M9" s="16">
        <f>SUM(M10:M14)</f>
        <v>10489850</v>
      </c>
      <c r="N9" s="27">
        <f t="shared" si="1"/>
        <v>10489845</v>
      </c>
      <c r="O9" s="28">
        <f t="shared" si="1"/>
        <v>125878195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>
        <v>10489850</v>
      </c>
      <c r="D10" s="19">
        <v>10489850</v>
      </c>
      <c r="E10" s="19">
        <v>10489850</v>
      </c>
      <c r="F10" s="19">
        <v>10489850</v>
      </c>
      <c r="G10" s="19">
        <v>10489850</v>
      </c>
      <c r="H10" s="19">
        <v>10489850</v>
      </c>
      <c r="I10" s="19">
        <v>10489850</v>
      </c>
      <c r="J10" s="19">
        <v>10489850</v>
      </c>
      <c r="K10" s="19">
        <v>10489850</v>
      </c>
      <c r="L10" s="19">
        <v>10489850</v>
      </c>
      <c r="M10" s="19">
        <v>10489850</v>
      </c>
      <c r="N10" s="20">
        <v>10489845</v>
      </c>
      <c r="O10" s="21">
        <v>125878195</v>
      </c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102166067</v>
      </c>
      <c r="D15" s="16">
        <f t="shared" si="2"/>
        <v>102166067</v>
      </c>
      <c r="E15" s="16">
        <f t="shared" si="2"/>
        <v>102166067</v>
      </c>
      <c r="F15" s="16">
        <f t="shared" si="2"/>
        <v>102166067</v>
      </c>
      <c r="G15" s="16">
        <f t="shared" si="2"/>
        <v>102166067</v>
      </c>
      <c r="H15" s="16">
        <f t="shared" si="2"/>
        <v>102166067</v>
      </c>
      <c r="I15" s="16">
        <f t="shared" si="2"/>
        <v>102166067</v>
      </c>
      <c r="J15" s="16">
        <f t="shared" si="2"/>
        <v>102166067</v>
      </c>
      <c r="K15" s="16">
        <f t="shared" si="2"/>
        <v>102166067</v>
      </c>
      <c r="L15" s="16">
        <f>SUM(L16:L18)</f>
        <v>102166067</v>
      </c>
      <c r="M15" s="16">
        <f>SUM(M16:M18)</f>
        <v>102166067</v>
      </c>
      <c r="N15" s="27">
        <f t="shared" si="2"/>
        <v>102166071</v>
      </c>
      <c r="O15" s="28">
        <f t="shared" si="2"/>
        <v>1225992808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>
        <v>102166067</v>
      </c>
      <c r="D16" s="19">
        <v>102166067</v>
      </c>
      <c r="E16" s="19">
        <v>102166067</v>
      </c>
      <c r="F16" s="19">
        <v>102166067</v>
      </c>
      <c r="G16" s="19">
        <v>102166067</v>
      </c>
      <c r="H16" s="19">
        <v>102166067</v>
      </c>
      <c r="I16" s="19">
        <v>102166067</v>
      </c>
      <c r="J16" s="19">
        <v>102166067</v>
      </c>
      <c r="K16" s="19">
        <v>102166067</v>
      </c>
      <c r="L16" s="19">
        <v>102166067</v>
      </c>
      <c r="M16" s="19">
        <v>102166067</v>
      </c>
      <c r="N16" s="20">
        <v>102166071</v>
      </c>
      <c r="O16" s="21">
        <v>1225992808</v>
      </c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145764757</v>
      </c>
      <c r="D25" s="41">
        <f t="shared" si="4"/>
        <v>145764757</v>
      </c>
      <c r="E25" s="41">
        <f t="shared" si="4"/>
        <v>145764757</v>
      </c>
      <c r="F25" s="41">
        <f t="shared" si="4"/>
        <v>145764757</v>
      </c>
      <c r="G25" s="41">
        <f t="shared" si="4"/>
        <v>145764757</v>
      </c>
      <c r="H25" s="41">
        <f t="shared" si="4"/>
        <v>145764757</v>
      </c>
      <c r="I25" s="41">
        <f t="shared" si="4"/>
        <v>145764757</v>
      </c>
      <c r="J25" s="41">
        <f t="shared" si="4"/>
        <v>145764757</v>
      </c>
      <c r="K25" s="41">
        <f t="shared" si="4"/>
        <v>145764757</v>
      </c>
      <c r="L25" s="41">
        <f>+L5+L9+L15+L19+L24</f>
        <v>145764757</v>
      </c>
      <c r="M25" s="41">
        <f>+M5+M9+M15+M19+M24</f>
        <v>145764757</v>
      </c>
      <c r="N25" s="42">
        <f t="shared" si="4"/>
        <v>145764761</v>
      </c>
      <c r="O25" s="43">
        <f t="shared" si="4"/>
        <v>1749177088</v>
      </c>
      <c r="P25" s="41">
        <f t="shared" si="4"/>
        <v>0</v>
      </c>
      <c r="Q25" s="44">
        <f t="shared" si="4"/>
        <v>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32247173</v>
      </c>
      <c r="D28" s="16">
        <f t="shared" si="5"/>
        <v>32247173</v>
      </c>
      <c r="E28" s="16">
        <f>SUM(E29:E31)</f>
        <v>32247173</v>
      </c>
      <c r="F28" s="16">
        <f>SUM(F29:F31)</f>
        <v>32247173</v>
      </c>
      <c r="G28" s="16">
        <f>SUM(G29:G31)</f>
        <v>32247173</v>
      </c>
      <c r="H28" s="16">
        <f>SUM(H29:H31)</f>
        <v>32247173</v>
      </c>
      <c r="I28" s="16">
        <f t="shared" si="5"/>
        <v>32247173</v>
      </c>
      <c r="J28" s="16">
        <f t="shared" si="5"/>
        <v>32247173</v>
      </c>
      <c r="K28" s="16">
        <f t="shared" si="5"/>
        <v>32247173</v>
      </c>
      <c r="L28" s="16">
        <f>SUM(L29:L31)</f>
        <v>32247173</v>
      </c>
      <c r="M28" s="16">
        <f>SUM(M29:M31)</f>
        <v>32247173</v>
      </c>
      <c r="N28" s="17">
        <f t="shared" si="5"/>
        <v>32247184</v>
      </c>
      <c r="O28" s="18">
        <f t="shared" si="5"/>
        <v>386966087</v>
      </c>
      <c r="P28" s="16">
        <f t="shared" si="5"/>
        <v>397157735</v>
      </c>
      <c r="Q28" s="17">
        <f t="shared" si="5"/>
        <v>418719105</v>
      </c>
    </row>
    <row r="29" spans="1:17" ht="13.5">
      <c r="A29" s="3" t="s">
        <v>23</v>
      </c>
      <c r="B29" s="2"/>
      <c r="C29" s="19">
        <v>7583550</v>
      </c>
      <c r="D29" s="19">
        <v>7583550</v>
      </c>
      <c r="E29" s="19">
        <v>7583550</v>
      </c>
      <c r="F29" s="19">
        <v>7583550</v>
      </c>
      <c r="G29" s="19">
        <v>7583550</v>
      </c>
      <c r="H29" s="19">
        <v>7583550</v>
      </c>
      <c r="I29" s="19">
        <v>7583550</v>
      </c>
      <c r="J29" s="19">
        <v>7583550</v>
      </c>
      <c r="K29" s="19">
        <v>7583550</v>
      </c>
      <c r="L29" s="19">
        <v>7583550</v>
      </c>
      <c r="M29" s="19">
        <v>7583550</v>
      </c>
      <c r="N29" s="20">
        <v>7583581</v>
      </c>
      <c r="O29" s="21">
        <v>91002631</v>
      </c>
      <c r="P29" s="19">
        <v>96971429</v>
      </c>
      <c r="Q29" s="22">
        <v>102207883</v>
      </c>
    </row>
    <row r="30" spans="1:17" ht="13.5">
      <c r="A30" s="3" t="s">
        <v>24</v>
      </c>
      <c r="B30" s="2"/>
      <c r="C30" s="23">
        <v>24663623</v>
      </c>
      <c r="D30" s="23">
        <v>24663623</v>
      </c>
      <c r="E30" s="23">
        <v>24663623</v>
      </c>
      <c r="F30" s="23">
        <v>24663623</v>
      </c>
      <c r="G30" s="23">
        <v>24663623</v>
      </c>
      <c r="H30" s="23">
        <v>24663623</v>
      </c>
      <c r="I30" s="23">
        <v>24663623</v>
      </c>
      <c r="J30" s="23">
        <v>24663623</v>
      </c>
      <c r="K30" s="23">
        <v>24663623</v>
      </c>
      <c r="L30" s="23">
        <v>24663623</v>
      </c>
      <c r="M30" s="23">
        <v>24663623</v>
      </c>
      <c r="N30" s="24">
        <v>24663603</v>
      </c>
      <c r="O30" s="25">
        <v>295963456</v>
      </c>
      <c r="P30" s="23">
        <v>300186306</v>
      </c>
      <c r="Q30" s="26">
        <v>316511222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9250132</v>
      </c>
      <c r="D32" s="16">
        <f t="shared" si="6"/>
        <v>9250132</v>
      </c>
      <c r="E32" s="16">
        <f>SUM(E33:E37)</f>
        <v>9250132</v>
      </c>
      <c r="F32" s="16">
        <f>SUM(F33:F37)</f>
        <v>9250132</v>
      </c>
      <c r="G32" s="16">
        <f>SUM(G33:G37)</f>
        <v>9250132</v>
      </c>
      <c r="H32" s="16">
        <f>SUM(H33:H37)</f>
        <v>9250132</v>
      </c>
      <c r="I32" s="16">
        <f t="shared" si="6"/>
        <v>9250132</v>
      </c>
      <c r="J32" s="16">
        <f t="shared" si="6"/>
        <v>9250132</v>
      </c>
      <c r="K32" s="16">
        <f t="shared" si="6"/>
        <v>9250132</v>
      </c>
      <c r="L32" s="16">
        <f>SUM(L33:L37)</f>
        <v>9250132</v>
      </c>
      <c r="M32" s="16">
        <f>SUM(M33:M37)</f>
        <v>9250132</v>
      </c>
      <c r="N32" s="27">
        <f t="shared" si="6"/>
        <v>9250164</v>
      </c>
      <c r="O32" s="28">
        <f t="shared" si="6"/>
        <v>111001616</v>
      </c>
      <c r="P32" s="16">
        <f t="shared" si="6"/>
        <v>118553412</v>
      </c>
      <c r="Q32" s="29">
        <f t="shared" si="6"/>
        <v>125027450</v>
      </c>
    </row>
    <row r="33" spans="1:17" ht="13.5">
      <c r="A33" s="3" t="s">
        <v>27</v>
      </c>
      <c r="B33" s="2"/>
      <c r="C33" s="19">
        <v>9250132</v>
      </c>
      <c r="D33" s="19">
        <v>9250132</v>
      </c>
      <c r="E33" s="19">
        <v>9250132</v>
      </c>
      <c r="F33" s="19">
        <v>9250132</v>
      </c>
      <c r="G33" s="19">
        <v>9250132</v>
      </c>
      <c r="H33" s="19">
        <v>9250132</v>
      </c>
      <c r="I33" s="19">
        <v>9250132</v>
      </c>
      <c r="J33" s="19">
        <v>9250132</v>
      </c>
      <c r="K33" s="19">
        <v>9250132</v>
      </c>
      <c r="L33" s="19">
        <v>9250132</v>
      </c>
      <c r="M33" s="19">
        <v>9250132</v>
      </c>
      <c r="N33" s="20">
        <v>9250164</v>
      </c>
      <c r="O33" s="21">
        <v>111001616</v>
      </c>
      <c r="P33" s="19">
        <v>118553412</v>
      </c>
      <c r="Q33" s="22">
        <v>125027450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44727165</v>
      </c>
      <c r="D38" s="16">
        <f t="shared" si="7"/>
        <v>44727165</v>
      </c>
      <c r="E38" s="16">
        <f>SUM(E39:E41)</f>
        <v>44727165</v>
      </c>
      <c r="F38" s="16">
        <f>SUM(F39:F41)</f>
        <v>44727165</v>
      </c>
      <c r="G38" s="16">
        <f>SUM(G39:G41)</f>
        <v>44727165</v>
      </c>
      <c r="H38" s="16">
        <f>SUM(H39:H41)</f>
        <v>44727165</v>
      </c>
      <c r="I38" s="16">
        <f t="shared" si="7"/>
        <v>44727165</v>
      </c>
      <c r="J38" s="16">
        <f t="shared" si="7"/>
        <v>44727165</v>
      </c>
      <c r="K38" s="16">
        <f t="shared" si="7"/>
        <v>44727165</v>
      </c>
      <c r="L38" s="16">
        <f>SUM(L39:L41)</f>
        <v>44727165</v>
      </c>
      <c r="M38" s="16">
        <f>SUM(M39:M41)</f>
        <v>44727165</v>
      </c>
      <c r="N38" s="27">
        <f t="shared" si="7"/>
        <v>44727182</v>
      </c>
      <c r="O38" s="28">
        <f t="shared" si="7"/>
        <v>536725997</v>
      </c>
      <c r="P38" s="16">
        <f t="shared" si="7"/>
        <v>578720656</v>
      </c>
      <c r="Q38" s="29">
        <f t="shared" si="7"/>
        <v>609971567</v>
      </c>
    </row>
    <row r="39" spans="1:17" ht="13.5">
      <c r="A39" s="3" t="s">
        <v>33</v>
      </c>
      <c r="B39" s="2"/>
      <c r="C39" s="19">
        <v>44727165</v>
      </c>
      <c r="D39" s="19">
        <v>44727165</v>
      </c>
      <c r="E39" s="19">
        <v>44727165</v>
      </c>
      <c r="F39" s="19">
        <v>44727165</v>
      </c>
      <c r="G39" s="19">
        <v>44727165</v>
      </c>
      <c r="H39" s="19">
        <v>44727165</v>
      </c>
      <c r="I39" s="19">
        <v>44727165</v>
      </c>
      <c r="J39" s="19">
        <v>44727165</v>
      </c>
      <c r="K39" s="19">
        <v>44727165</v>
      </c>
      <c r="L39" s="19">
        <v>44727165</v>
      </c>
      <c r="M39" s="19">
        <v>44727165</v>
      </c>
      <c r="N39" s="20">
        <v>44727182</v>
      </c>
      <c r="O39" s="21">
        <v>536725997</v>
      </c>
      <c r="P39" s="19">
        <v>578720656</v>
      </c>
      <c r="Q39" s="22">
        <v>609971567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86224470</v>
      </c>
      <c r="D48" s="41">
        <f t="shared" si="9"/>
        <v>86224470</v>
      </c>
      <c r="E48" s="41">
        <f>+E28+E32+E38+E42+E47</f>
        <v>86224470</v>
      </c>
      <c r="F48" s="41">
        <f>+F28+F32+F38+F42+F47</f>
        <v>86224470</v>
      </c>
      <c r="G48" s="41">
        <f>+G28+G32+G38+G42+G47</f>
        <v>86224470</v>
      </c>
      <c r="H48" s="41">
        <f>+H28+H32+H38+H42+H47</f>
        <v>86224470</v>
      </c>
      <c r="I48" s="41">
        <f t="shared" si="9"/>
        <v>86224470</v>
      </c>
      <c r="J48" s="41">
        <f t="shared" si="9"/>
        <v>86224470</v>
      </c>
      <c r="K48" s="41">
        <f t="shared" si="9"/>
        <v>86224470</v>
      </c>
      <c r="L48" s="41">
        <f>+L28+L32+L38+L42+L47</f>
        <v>86224470</v>
      </c>
      <c r="M48" s="41">
        <f>+M28+M32+M38+M42+M47</f>
        <v>86224470</v>
      </c>
      <c r="N48" s="42">
        <f t="shared" si="9"/>
        <v>86224530</v>
      </c>
      <c r="O48" s="43">
        <f t="shared" si="9"/>
        <v>1034693700</v>
      </c>
      <c r="P48" s="41">
        <f t="shared" si="9"/>
        <v>1094431803</v>
      </c>
      <c r="Q48" s="44">
        <f t="shared" si="9"/>
        <v>1153718122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59540287</v>
      </c>
      <c r="D49" s="45">
        <f t="shared" si="10"/>
        <v>59540287</v>
      </c>
      <c r="E49" s="45">
        <f t="shared" si="10"/>
        <v>59540287</v>
      </c>
      <c r="F49" s="45">
        <f t="shared" si="10"/>
        <v>59540287</v>
      </c>
      <c r="G49" s="45">
        <f t="shared" si="10"/>
        <v>59540287</v>
      </c>
      <c r="H49" s="45">
        <f t="shared" si="10"/>
        <v>59540287</v>
      </c>
      <c r="I49" s="45">
        <f t="shared" si="10"/>
        <v>59540287</v>
      </c>
      <c r="J49" s="45">
        <f t="shared" si="10"/>
        <v>59540287</v>
      </c>
      <c r="K49" s="45">
        <f t="shared" si="10"/>
        <v>59540287</v>
      </c>
      <c r="L49" s="45">
        <f>+L25-L48</f>
        <v>59540287</v>
      </c>
      <c r="M49" s="45">
        <f>+M25-M48</f>
        <v>59540287</v>
      </c>
      <c r="N49" s="46">
        <f t="shared" si="10"/>
        <v>59540231</v>
      </c>
      <c r="O49" s="47">
        <f t="shared" si="10"/>
        <v>714483388</v>
      </c>
      <c r="P49" s="45">
        <f t="shared" si="10"/>
        <v>-1094431803</v>
      </c>
      <c r="Q49" s="48">
        <f t="shared" si="10"/>
        <v>-1153718122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18370896</v>
      </c>
      <c r="D5" s="16">
        <f t="shared" si="0"/>
        <v>18370896</v>
      </c>
      <c r="E5" s="16">
        <f t="shared" si="0"/>
        <v>18370896</v>
      </c>
      <c r="F5" s="16">
        <f t="shared" si="0"/>
        <v>18370896</v>
      </c>
      <c r="G5" s="16">
        <f t="shared" si="0"/>
        <v>18370896</v>
      </c>
      <c r="H5" s="16">
        <f t="shared" si="0"/>
        <v>18370896</v>
      </c>
      <c r="I5" s="16">
        <f t="shared" si="0"/>
        <v>18370896</v>
      </c>
      <c r="J5" s="16">
        <f t="shared" si="0"/>
        <v>18370896</v>
      </c>
      <c r="K5" s="16">
        <f t="shared" si="0"/>
        <v>18370896</v>
      </c>
      <c r="L5" s="16">
        <f>SUM(L6:L8)</f>
        <v>18370896</v>
      </c>
      <c r="M5" s="16">
        <f>SUM(M6:M8)</f>
        <v>18370896</v>
      </c>
      <c r="N5" s="17">
        <f t="shared" si="0"/>
        <v>18370965</v>
      </c>
      <c r="O5" s="18">
        <f t="shared" si="0"/>
        <v>220450821</v>
      </c>
      <c r="P5" s="16">
        <f t="shared" si="0"/>
        <v>248134228</v>
      </c>
      <c r="Q5" s="17">
        <f t="shared" si="0"/>
        <v>264118643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18370896</v>
      </c>
      <c r="D7" s="23">
        <v>18370896</v>
      </c>
      <c r="E7" s="23">
        <v>18370896</v>
      </c>
      <c r="F7" s="23">
        <v>18370896</v>
      </c>
      <c r="G7" s="23">
        <v>18370896</v>
      </c>
      <c r="H7" s="23">
        <v>18370896</v>
      </c>
      <c r="I7" s="23">
        <v>18370896</v>
      </c>
      <c r="J7" s="23">
        <v>18370896</v>
      </c>
      <c r="K7" s="23">
        <v>18370896</v>
      </c>
      <c r="L7" s="23">
        <v>18370896</v>
      </c>
      <c r="M7" s="23">
        <v>18370896</v>
      </c>
      <c r="N7" s="24">
        <v>18370965</v>
      </c>
      <c r="O7" s="25">
        <v>220450821</v>
      </c>
      <c r="P7" s="23">
        <v>248134228</v>
      </c>
      <c r="Q7" s="26">
        <v>264118643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612498</v>
      </c>
      <c r="D9" s="16">
        <f t="shared" si="1"/>
        <v>612498</v>
      </c>
      <c r="E9" s="16">
        <f t="shared" si="1"/>
        <v>612498</v>
      </c>
      <c r="F9" s="16">
        <f t="shared" si="1"/>
        <v>612498</v>
      </c>
      <c r="G9" s="16">
        <f t="shared" si="1"/>
        <v>612498</v>
      </c>
      <c r="H9" s="16">
        <f t="shared" si="1"/>
        <v>612498</v>
      </c>
      <c r="I9" s="16">
        <f t="shared" si="1"/>
        <v>612498</v>
      </c>
      <c r="J9" s="16">
        <f t="shared" si="1"/>
        <v>612498</v>
      </c>
      <c r="K9" s="16">
        <f t="shared" si="1"/>
        <v>612498</v>
      </c>
      <c r="L9" s="16">
        <f>SUM(L10:L14)</f>
        <v>612498</v>
      </c>
      <c r="M9" s="16">
        <f>SUM(M10:M14)</f>
        <v>612498</v>
      </c>
      <c r="N9" s="27">
        <f t="shared" si="1"/>
        <v>612522</v>
      </c>
      <c r="O9" s="28">
        <f t="shared" si="1"/>
        <v>7350000</v>
      </c>
      <c r="P9" s="16">
        <f t="shared" si="1"/>
        <v>7791000</v>
      </c>
      <c r="Q9" s="29">
        <f t="shared" si="1"/>
        <v>8258460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612498</v>
      </c>
      <c r="D12" s="19">
        <v>612498</v>
      </c>
      <c r="E12" s="19">
        <v>612498</v>
      </c>
      <c r="F12" s="19">
        <v>612498</v>
      </c>
      <c r="G12" s="19">
        <v>612498</v>
      </c>
      <c r="H12" s="19">
        <v>612498</v>
      </c>
      <c r="I12" s="19">
        <v>612498</v>
      </c>
      <c r="J12" s="19">
        <v>612498</v>
      </c>
      <c r="K12" s="19">
        <v>612498</v>
      </c>
      <c r="L12" s="19">
        <v>612498</v>
      </c>
      <c r="M12" s="19">
        <v>612498</v>
      </c>
      <c r="N12" s="20">
        <v>612522</v>
      </c>
      <c r="O12" s="21">
        <v>7350000</v>
      </c>
      <c r="P12" s="19">
        <v>7791000</v>
      </c>
      <c r="Q12" s="22">
        <v>8258460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196903</v>
      </c>
      <c r="D15" s="16">
        <f t="shared" si="2"/>
        <v>196903</v>
      </c>
      <c r="E15" s="16">
        <f t="shared" si="2"/>
        <v>196903</v>
      </c>
      <c r="F15" s="16">
        <f t="shared" si="2"/>
        <v>196903</v>
      </c>
      <c r="G15" s="16">
        <f t="shared" si="2"/>
        <v>196903</v>
      </c>
      <c r="H15" s="16">
        <f t="shared" si="2"/>
        <v>196903</v>
      </c>
      <c r="I15" s="16">
        <f t="shared" si="2"/>
        <v>196903</v>
      </c>
      <c r="J15" s="16">
        <f t="shared" si="2"/>
        <v>196903</v>
      </c>
      <c r="K15" s="16">
        <f t="shared" si="2"/>
        <v>196903</v>
      </c>
      <c r="L15" s="16">
        <f>SUM(L16:L18)</f>
        <v>196903</v>
      </c>
      <c r="M15" s="16">
        <f>SUM(M16:M18)</f>
        <v>196903</v>
      </c>
      <c r="N15" s="27">
        <f t="shared" si="2"/>
        <v>196939</v>
      </c>
      <c r="O15" s="28">
        <f t="shared" si="2"/>
        <v>2362872</v>
      </c>
      <c r="P15" s="16">
        <f t="shared" si="2"/>
        <v>2384644</v>
      </c>
      <c r="Q15" s="29">
        <f t="shared" si="2"/>
        <v>2407724</v>
      </c>
    </row>
    <row r="16" spans="1:17" ht="13.5">
      <c r="A16" s="3" t="s">
        <v>33</v>
      </c>
      <c r="B16" s="2"/>
      <c r="C16" s="19">
        <v>196903</v>
      </c>
      <c r="D16" s="19">
        <v>196903</v>
      </c>
      <c r="E16" s="19">
        <v>196903</v>
      </c>
      <c r="F16" s="19">
        <v>196903</v>
      </c>
      <c r="G16" s="19">
        <v>196903</v>
      </c>
      <c r="H16" s="19">
        <v>196903</v>
      </c>
      <c r="I16" s="19">
        <v>196903</v>
      </c>
      <c r="J16" s="19">
        <v>196903</v>
      </c>
      <c r="K16" s="19">
        <v>196903</v>
      </c>
      <c r="L16" s="19">
        <v>196903</v>
      </c>
      <c r="M16" s="19">
        <v>196903</v>
      </c>
      <c r="N16" s="20">
        <v>196939</v>
      </c>
      <c r="O16" s="21">
        <v>2362872</v>
      </c>
      <c r="P16" s="19">
        <v>2384644</v>
      </c>
      <c r="Q16" s="22">
        <v>2407724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8579473</v>
      </c>
      <c r="D19" s="16">
        <f t="shared" si="3"/>
        <v>8579473</v>
      </c>
      <c r="E19" s="16">
        <f t="shared" si="3"/>
        <v>8579473</v>
      </c>
      <c r="F19" s="16">
        <f t="shared" si="3"/>
        <v>8579473</v>
      </c>
      <c r="G19" s="16">
        <f t="shared" si="3"/>
        <v>8579473</v>
      </c>
      <c r="H19" s="16">
        <f t="shared" si="3"/>
        <v>8579473</v>
      </c>
      <c r="I19" s="16">
        <f t="shared" si="3"/>
        <v>8579473</v>
      </c>
      <c r="J19" s="16">
        <f t="shared" si="3"/>
        <v>8579473</v>
      </c>
      <c r="K19" s="16">
        <f t="shared" si="3"/>
        <v>8579473</v>
      </c>
      <c r="L19" s="16">
        <f>SUM(L20:L23)</f>
        <v>8579473</v>
      </c>
      <c r="M19" s="16">
        <f>SUM(M20:M23)</f>
        <v>8579473</v>
      </c>
      <c r="N19" s="27">
        <f t="shared" si="3"/>
        <v>8579540</v>
      </c>
      <c r="O19" s="28">
        <f t="shared" si="3"/>
        <v>102953743</v>
      </c>
      <c r="P19" s="16">
        <f t="shared" si="3"/>
        <v>103519819</v>
      </c>
      <c r="Q19" s="29">
        <f t="shared" si="3"/>
        <v>113005988</v>
      </c>
    </row>
    <row r="20" spans="1:17" ht="13.5">
      <c r="A20" s="3" t="s">
        <v>37</v>
      </c>
      <c r="B20" s="2"/>
      <c r="C20" s="19">
        <v>8153558</v>
      </c>
      <c r="D20" s="19">
        <v>8153558</v>
      </c>
      <c r="E20" s="19">
        <v>8153558</v>
      </c>
      <c r="F20" s="19">
        <v>8153558</v>
      </c>
      <c r="G20" s="19">
        <v>8153558</v>
      </c>
      <c r="H20" s="19">
        <v>8153558</v>
      </c>
      <c r="I20" s="19">
        <v>8153558</v>
      </c>
      <c r="J20" s="19">
        <v>8153558</v>
      </c>
      <c r="K20" s="19">
        <v>8153558</v>
      </c>
      <c r="L20" s="19">
        <v>8153558</v>
      </c>
      <c r="M20" s="19">
        <v>8153558</v>
      </c>
      <c r="N20" s="20">
        <v>8153605</v>
      </c>
      <c r="O20" s="21">
        <v>97842743</v>
      </c>
      <c r="P20" s="19">
        <v>102560519</v>
      </c>
      <c r="Q20" s="22">
        <v>111989130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425915</v>
      </c>
      <c r="D23" s="19">
        <v>425915</v>
      </c>
      <c r="E23" s="19">
        <v>425915</v>
      </c>
      <c r="F23" s="19">
        <v>425915</v>
      </c>
      <c r="G23" s="19">
        <v>425915</v>
      </c>
      <c r="H23" s="19">
        <v>425915</v>
      </c>
      <c r="I23" s="19">
        <v>425915</v>
      </c>
      <c r="J23" s="19">
        <v>425915</v>
      </c>
      <c r="K23" s="19">
        <v>425915</v>
      </c>
      <c r="L23" s="19">
        <v>425915</v>
      </c>
      <c r="M23" s="19">
        <v>425915</v>
      </c>
      <c r="N23" s="20">
        <v>425935</v>
      </c>
      <c r="O23" s="21">
        <v>5111000</v>
      </c>
      <c r="P23" s="19">
        <v>959300</v>
      </c>
      <c r="Q23" s="22">
        <v>1016858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27759770</v>
      </c>
      <c r="D25" s="41">
        <f t="shared" si="4"/>
        <v>27759770</v>
      </c>
      <c r="E25" s="41">
        <f t="shared" si="4"/>
        <v>27759770</v>
      </c>
      <c r="F25" s="41">
        <f t="shared" si="4"/>
        <v>27759770</v>
      </c>
      <c r="G25" s="41">
        <f t="shared" si="4"/>
        <v>27759770</v>
      </c>
      <c r="H25" s="41">
        <f t="shared" si="4"/>
        <v>27759770</v>
      </c>
      <c r="I25" s="41">
        <f t="shared" si="4"/>
        <v>27759770</v>
      </c>
      <c r="J25" s="41">
        <f t="shared" si="4"/>
        <v>27759770</v>
      </c>
      <c r="K25" s="41">
        <f t="shared" si="4"/>
        <v>27759770</v>
      </c>
      <c r="L25" s="41">
        <f>+L5+L9+L15+L19+L24</f>
        <v>27759770</v>
      </c>
      <c r="M25" s="41">
        <f>+M5+M9+M15+M19+M24</f>
        <v>27759770</v>
      </c>
      <c r="N25" s="42">
        <f t="shared" si="4"/>
        <v>27759966</v>
      </c>
      <c r="O25" s="43">
        <f t="shared" si="4"/>
        <v>333117436</v>
      </c>
      <c r="P25" s="41">
        <f t="shared" si="4"/>
        <v>361829691</v>
      </c>
      <c r="Q25" s="44">
        <f t="shared" si="4"/>
        <v>387790815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13885400</v>
      </c>
      <c r="D28" s="16">
        <f t="shared" si="5"/>
        <v>13885400</v>
      </c>
      <c r="E28" s="16">
        <f>SUM(E29:E31)</f>
        <v>13885400</v>
      </c>
      <c r="F28" s="16">
        <f>SUM(F29:F31)</f>
        <v>13885400</v>
      </c>
      <c r="G28" s="16">
        <f>SUM(G29:G31)</f>
        <v>13885400</v>
      </c>
      <c r="H28" s="16">
        <f>SUM(H29:H31)</f>
        <v>13885400</v>
      </c>
      <c r="I28" s="16">
        <f t="shared" si="5"/>
        <v>13885400</v>
      </c>
      <c r="J28" s="16">
        <f t="shared" si="5"/>
        <v>13885400</v>
      </c>
      <c r="K28" s="16">
        <f t="shared" si="5"/>
        <v>13885400</v>
      </c>
      <c r="L28" s="16">
        <f>SUM(L29:L31)</f>
        <v>13885400</v>
      </c>
      <c r="M28" s="16">
        <f>SUM(M29:M31)</f>
        <v>13885400</v>
      </c>
      <c r="N28" s="17">
        <f t="shared" si="5"/>
        <v>13884582</v>
      </c>
      <c r="O28" s="18">
        <f t="shared" si="5"/>
        <v>166623982</v>
      </c>
      <c r="P28" s="16">
        <f t="shared" si="5"/>
        <v>176542667</v>
      </c>
      <c r="Q28" s="17">
        <f t="shared" si="5"/>
        <v>186882028</v>
      </c>
    </row>
    <row r="29" spans="1:17" ht="13.5">
      <c r="A29" s="3" t="s">
        <v>23</v>
      </c>
      <c r="B29" s="2"/>
      <c r="C29" s="19">
        <v>4848428</v>
      </c>
      <c r="D29" s="19">
        <v>4848428</v>
      </c>
      <c r="E29" s="19">
        <v>4848428</v>
      </c>
      <c r="F29" s="19">
        <v>4848428</v>
      </c>
      <c r="G29" s="19">
        <v>4848428</v>
      </c>
      <c r="H29" s="19">
        <v>4848428</v>
      </c>
      <c r="I29" s="19">
        <v>4848428</v>
      </c>
      <c r="J29" s="19">
        <v>4848428</v>
      </c>
      <c r="K29" s="19">
        <v>4848428</v>
      </c>
      <c r="L29" s="19">
        <v>4848428</v>
      </c>
      <c r="M29" s="19">
        <v>4848428</v>
      </c>
      <c r="N29" s="20">
        <v>4848071</v>
      </c>
      <c r="O29" s="21">
        <v>58180779</v>
      </c>
      <c r="P29" s="19">
        <v>61664821</v>
      </c>
      <c r="Q29" s="22">
        <v>65014346</v>
      </c>
    </row>
    <row r="30" spans="1:17" ht="13.5">
      <c r="A30" s="3" t="s">
        <v>24</v>
      </c>
      <c r="B30" s="2"/>
      <c r="C30" s="23">
        <v>9036972</v>
      </c>
      <c r="D30" s="23">
        <v>9036972</v>
      </c>
      <c r="E30" s="23">
        <v>9036972</v>
      </c>
      <c r="F30" s="23">
        <v>9036972</v>
      </c>
      <c r="G30" s="23">
        <v>9036972</v>
      </c>
      <c r="H30" s="23">
        <v>9036972</v>
      </c>
      <c r="I30" s="23">
        <v>9036972</v>
      </c>
      <c r="J30" s="23">
        <v>9036972</v>
      </c>
      <c r="K30" s="23">
        <v>9036972</v>
      </c>
      <c r="L30" s="23">
        <v>9036972</v>
      </c>
      <c r="M30" s="23">
        <v>9036972</v>
      </c>
      <c r="N30" s="24">
        <v>9036511</v>
      </c>
      <c r="O30" s="25">
        <v>108443203</v>
      </c>
      <c r="P30" s="23">
        <v>114877846</v>
      </c>
      <c r="Q30" s="26">
        <v>121867682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1295324</v>
      </c>
      <c r="D32" s="16">
        <f t="shared" si="6"/>
        <v>1295324</v>
      </c>
      <c r="E32" s="16">
        <f>SUM(E33:E37)</f>
        <v>1295324</v>
      </c>
      <c r="F32" s="16">
        <f>SUM(F33:F37)</f>
        <v>1295324</v>
      </c>
      <c r="G32" s="16">
        <f>SUM(G33:G37)</f>
        <v>1295324</v>
      </c>
      <c r="H32" s="16">
        <f>SUM(H33:H37)</f>
        <v>1295324</v>
      </c>
      <c r="I32" s="16">
        <f t="shared" si="6"/>
        <v>1295324</v>
      </c>
      <c r="J32" s="16">
        <f t="shared" si="6"/>
        <v>1295324</v>
      </c>
      <c r="K32" s="16">
        <f t="shared" si="6"/>
        <v>1295324</v>
      </c>
      <c r="L32" s="16">
        <f>SUM(L33:L37)</f>
        <v>1295324</v>
      </c>
      <c r="M32" s="16">
        <f>SUM(M33:M37)</f>
        <v>1295324</v>
      </c>
      <c r="N32" s="27">
        <f t="shared" si="6"/>
        <v>1295241</v>
      </c>
      <c r="O32" s="28">
        <f t="shared" si="6"/>
        <v>15543805</v>
      </c>
      <c r="P32" s="16">
        <f t="shared" si="6"/>
        <v>17197467</v>
      </c>
      <c r="Q32" s="29">
        <f t="shared" si="6"/>
        <v>18076804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1295324</v>
      </c>
      <c r="D35" s="19">
        <v>1295324</v>
      </c>
      <c r="E35" s="19">
        <v>1295324</v>
      </c>
      <c r="F35" s="19">
        <v>1295324</v>
      </c>
      <c r="G35" s="19">
        <v>1295324</v>
      </c>
      <c r="H35" s="19">
        <v>1295324</v>
      </c>
      <c r="I35" s="19">
        <v>1295324</v>
      </c>
      <c r="J35" s="19">
        <v>1295324</v>
      </c>
      <c r="K35" s="19">
        <v>1295324</v>
      </c>
      <c r="L35" s="19">
        <v>1295324</v>
      </c>
      <c r="M35" s="19">
        <v>1295324</v>
      </c>
      <c r="N35" s="20">
        <v>1295241</v>
      </c>
      <c r="O35" s="21">
        <v>15543805</v>
      </c>
      <c r="P35" s="19">
        <v>17197467</v>
      </c>
      <c r="Q35" s="22">
        <v>18076804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4153080</v>
      </c>
      <c r="D38" s="16">
        <f t="shared" si="7"/>
        <v>4153080</v>
      </c>
      <c r="E38" s="16">
        <f>SUM(E39:E41)</f>
        <v>4153080</v>
      </c>
      <c r="F38" s="16">
        <f>SUM(F39:F41)</f>
        <v>4153080</v>
      </c>
      <c r="G38" s="16">
        <f>SUM(G39:G41)</f>
        <v>4153080</v>
      </c>
      <c r="H38" s="16">
        <f>SUM(H39:H41)</f>
        <v>4153080</v>
      </c>
      <c r="I38" s="16">
        <f t="shared" si="7"/>
        <v>4153080</v>
      </c>
      <c r="J38" s="16">
        <f t="shared" si="7"/>
        <v>4153080</v>
      </c>
      <c r="K38" s="16">
        <f t="shared" si="7"/>
        <v>4153080</v>
      </c>
      <c r="L38" s="16">
        <f>SUM(L39:L41)</f>
        <v>4153080</v>
      </c>
      <c r="M38" s="16">
        <f>SUM(M39:M41)</f>
        <v>4153080</v>
      </c>
      <c r="N38" s="27">
        <f t="shared" si="7"/>
        <v>4152805</v>
      </c>
      <c r="O38" s="28">
        <f t="shared" si="7"/>
        <v>49836685</v>
      </c>
      <c r="P38" s="16">
        <f t="shared" si="7"/>
        <v>54067239</v>
      </c>
      <c r="Q38" s="29">
        <f t="shared" si="7"/>
        <v>55930826</v>
      </c>
    </row>
    <row r="39" spans="1:17" ht="13.5">
      <c r="A39" s="3" t="s">
        <v>33</v>
      </c>
      <c r="B39" s="2"/>
      <c r="C39" s="19">
        <v>1005496</v>
      </c>
      <c r="D39" s="19">
        <v>1005496</v>
      </c>
      <c r="E39" s="19">
        <v>1005496</v>
      </c>
      <c r="F39" s="19">
        <v>1005496</v>
      </c>
      <c r="G39" s="19">
        <v>1005496</v>
      </c>
      <c r="H39" s="19">
        <v>1005496</v>
      </c>
      <c r="I39" s="19">
        <v>1005496</v>
      </c>
      <c r="J39" s="19">
        <v>1005496</v>
      </c>
      <c r="K39" s="19">
        <v>1005496</v>
      </c>
      <c r="L39" s="19">
        <v>1005496</v>
      </c>
      <c r="M39" s="19">
        <v>1005496</v>
      </c>
      <c r="N39" s="20">
        <v>1005332</v>
      </c>
      <c r="O39" s="21">
        <v>12065788</v>
      </c>
      <c r="P39" s="19">
        <v>12793692</v>
      </c>
      <c r="Q39" s="22">
        <v>13272924</v>
      </c>
    </row>
    <row r="40" spans="1:17" ht="13.5">
      <c r="A40" s="3" t="s">
        <v>34</v>
      </c>
      <c r="B40" s="2"/>
      <c r="C40" s="19">
        <v>3147584</v>
      </c>
      <c r="D40" s="19">
        <v>3147584</v>
      </c>
      <c r="E40" s="19">
        <v>3147584</v>
      </c>
      <c r="F40" s="19">
        <v>3147584</v>
      </c>
      <c r="G40" s="19">
        <v>3147584</v>
      </c>
      <c r="H40" s="19">
        <v>3147584</v>
      </c>
      <c r="I40" s="19">
        <v>3147584</v>
      </c>
      <c r="J40" s="19">
        <v>3147584</v>
      </c>
      <c r="K40" s="19">
        <v>3147584</v>
      </c>
      <c r="L40" s="19">
        <v>3147584</v>
      </c>
      <c r="M40" s="19">
        <v>3147584</v>
      </c>
      <c r="N40" s="20">
        <v>3147473</v>
      </c>
      <c r="O40" s="21">
        <v>37770897</v>
      </c>
      <c r="P40" s="19">
        <v>41273547</v>
      </c>
      <c r="Q40" s="22">
        <v>42657902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6700763</v>
      </c>
      <c r="D42" s="16">
        <f t="shared" si="8"/>
        <v>6700763</v>
      </c>
      <c r="E42" s="16">
        <f>SUM(E43:E46)</f>
        <v>6700763</v>
      </c>
      <c r="F42" s="16">
        <f>SUM(F43:F46)</f>
        <v>6700763</v>
      </c>
      <c r="G42" s="16">
        <f>SUM(G43:G46)</f>
        <v>6700763</v>
      </c>
      <c r="H42" s="16">
        <f>SUM(H43:H46)</f>
        <v>6700763</v>
      </c>
      <c r="I42" s="16">
        <f t="shared" si="8"/>
        <v>6700763</v>
      </c>
      <c r="J42" s="16">
        <f t="shared" si="8"/>
        <v>6700763</v>
      </c>
      <c r="K42" s="16">
        <f t="shared" si="8"/>
        <v>6700763</v>
      </c>
      <c r="L42" s="16">
        <f>SUM(L43:L46)</f>
        <v>6700763</v>
      </c>
      <c r="M42" s="16">
        <f>SUM(M43:M46)</f>
        <v>6700763</v>
      </c>
      <c r="N42" s="27">
        <f t="shared" si="8"/>
        <v>6700377</v>
      </c>
      <c r="O42" s="28">
        <f t="shared" si="8"/>
        <v>80408770</v>
      </c>
      <c r="P42" s="16">
        <f t="shared" si="8"/>
        <v>80552286</v>
      </c>
      <c r="Q42" s="29">
        <f t="shared" si="8"/>
        <v>84416288</v>
      </c>
    </row>
    <row r="43" spans="1:17" ht="13.5">
      <c r="A43" s="3" t="s">
        <v>37</v>
      </c>
      <c r="B43" s="2"/>
      <c r="C43" s="19">
        <v>4825912</v>
      </c>
      <c r="D43" s="19">
        <v>4825912</v>
      </c>
      <c r="E43" s="19">
        <v>4825912</v>
      </c>
      <c r="F43" s="19">
        <v>4825912</v>
      </c>
      <c r="G43" s="19">
        <v>4825912</v>
      </c>
      <c r="H43" s="19">
        <v>4825912</v>
      </c>
      <c r="I43" s="19">
        <v>4825912</v>
      </c>
      <c r="J43" s="19">
        <v>4825912</v>
      </c>
      <c r="K43" s="19">
        <v>4825912</v>
      </c>
      <c r="L43" s="19">
        <v>4825912</v>
      </c>
      <c r="M43" s="19">
        <v>4825912</v>
      </c>
      <c r="N43" s="20">
        <v>4825695</v>
      </c>
      <c r="O43" s="21">
        <v>57910727</v>
      </c>
      <c r="P43" s="19">
        <v>60141367</v>
      </c>
      <c r="Q43" s="22">
        <v>62859434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1874851</v>
      </c>
      <c r="D46" s="19">
        <v>1874851</v>
      </c>
      <c r="E46" s="19">
        <v>1874851</v>
      </c>
      <c r="F46" s="19">
        <v>1874851</v>
      </c>
      <c r="G46" s="19">
        <v>1874851</v>
      </c>
      <c r="H46" s="19">
        <v>1874851</v>
      </c>
      <c r="I46" s="19">
        <v>1874851</v>
      </c>
      <c r="J46" s="19">
        <v>1874851</v>
      </c>
      <c r="K46" s="19">
        <v>1874851</v>
      </c>
      <c r="L46" s="19">
        <v>1874851</v>
      </c>
      <c r="M46" s="19">
        <v>1874851</v>
      </c>
      <c r="N46" s="20">
        <v>1874682</v>
      </c>
      <c r="O46" s="21">
        <v>22498043</v>
      </c>
      <c r="P46" s="19">
        <v>20410919</v>
      </c>
      <c r="Q46" s="22">
        <v>21556854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26034567</v>
      </c>
      <c r="D48" s="41">
        <f t="shared" si="9"/>
        <v>26034567</v>
      </c>
      <c r="E48" s="41">
        <f>+E28+E32+E38+E42+E47</f>
        <v>26034567</v>
      </c>
      <c r="F48" s="41">
        <f>+F28+F32+F38+F42+F47</f>
        <v>26034567</v>
      </c>
      <c r="G48" s="41">
        <f>+G28+G32+G38+G42+G47</f>
        <v>26034567</v>
      </c>
      <c r="H48" s="41">
        <f>+H28+H32+H38+H42+H47</f>
        <v>26034567</v>
      </c>
      <c r="I48" s="41">
        <f t="shared" si="9"/>
        <v>26034567</v>
      </c>
      <c r="J48" s="41">
        <f t="shared" si="9"/>
        <v>26034567</v>
      </c>
      <c r="K48" s="41">
        <f t="shared" si="9"/>
        <v>26034567</v>
      </c>
      <c r="L48" s="41">
        <f>+L28+L32+L38+L42+L47</f>
        <v>26034567</v>
      </c>
      <c r="M48" s="41">
        <f>+M28+M32+M38+M42+M47</f>
        <v>26034567</v>
      </c>
      <c r="N48" s="42">
        <f t="shared" si="9"/>
        <v>26033005</v>
      </c>
      <c r="O48" s="43">
        <f t="shared" si="9"/>
        <v>312413242</v>
      </c>
      <c r="P48" s="41">
        <f t="shared" si="9"/>
        <v>328359659</v>
      </c>
      <c r="Q48" s="44">
        <f t="shared" si="9"/>
        <v>345305946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1725203</v>
      </c>
      <c r="D49" s="45">
        <f t="shared" si="10"/>
        <v>1725203</v>
      </c>
      <c r="E49" s="45">
        <f t="shared" si="10"/>
        <v>1725203</v>
      </c>
      <c r="F49" s="45">
        <f t="shared" si="10"/>
        <v>1725203</v>
      </c>
      <c r="G49" s="45">
        <f t="shared" si="10"/>
        <v>1725203</v>
      </c>
      <c r="H49" s="45">
        <f t="shared" si="10"/>
        <v>1725203</v>
      </c>
      <c r="I49" s="45">
        <f t="shared" si="10"/>
        <v>1725203</v>
      </c>
      <c r="J49" s="45">
        <f t="shared" si="10"/>
        <v>1725203</v>
      </c>
      <c r="K49" s="45">
        <f t="shared" si="10"/>
        <v>1725203</v>
      </c>
      <c r="L49" s="45">
        <f>+L25-L48</f>
        <v>1725203</v>
      </c>
      <c r="M49" s="45">
        <f>+M25-M48</f>
        <v>1725203</v>
      </c>
      <c r="N49" s="46">
        <f t="shared" si="10"/>
        <v>1726961</v>
      </c>
      <c r="O49" s="47">
        <f t="shared" si="10"/>
        <v>20704194</v>
      </c>
      <c r="P49" s="45">
        <f t="shared" si="10"/>
        <v>33470032</v>
      </c>
      <c r="Q49" s="48">
        <f t="shared" si="10"/>
        <v>42484869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15487182</v>
      </c>
      <c r="D5" s="16">
        <f t="shared" si="0"/>
        <v>15487182</v>
      </c>
      <c r="E5" s="16">
        <f t="shared" si="0"/>
        <v>15487182</v>
      </c>
      <c r="F5" s="16">
        <f t="shared" si="0"/>
        <v>15487182</v>
      </c>
      <c r="G5" s="16">
        <f t="shared" si="0"/>
        <v>15487182</v>
      </c>
      <c r="H5" s="16">
        <f t="shared" si="0"/>
        <v>15487182</v>
      </c>
      <c r="I5" s="16">
        <f t="shared" si="0"/>
        <v>15487182</v>
      </c>
      <c r="J5" s="16">
        <f t="shared" si="0"/>
        <v>15487182</v>
      </c>
      <c r="K5" s="16">
        <f t="shared" si="0"/>
        <v>15487182</v>
      </c>
      <c r="L5" s="16">
        <f>SUM(L6:L8)</f>
        <v>15487182</v>
      </c>
      <c r="M5" s="16">
        <f>SUM(M6:M8)</f>
        <v>15487182</v>
      </c>
      <c r="N5" s="17">
        <f t="shared" si="0"/>
        <v>15487274</v>
      </c>
      <c r="O5" s="18">
        <f t="shared" si="0"/>
        <v>185846276</v>
      </c>
      <c r="P5" s="16">
        <f t="shared" si="0"/>
        <v>183266679</v>
      </c>
      <c r="Q5" s="17">
        <f t="shared" si="0"/>
        <v>199331278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15487182</v>
      </c>
      <c r="D7" s="23">
        <v>15487182</v>
      </c>
      <c r="E7" s="23">
        <v>15487182</v>
      </c>
      <c r="F7" s="23">
        <v>15487182</v>
      </c>
      <c r="G7" s="23">
        <v>15487182</v>
      </c>
      <c r="H7" s="23">
        <v>15487182</v>
      </c>
      <c r="I7" s="23">
        <v>15487182</v>
      </c>
      <c r="J7" s="23">
        <v>15487182</v>
      </c>
      <c r="K7" s="23">
        <v>15487182</v>
      </c>
      <c r="L7" s="23">
        <v>15487182</v>
      </c>
      <c r="M7" s="23">
        <v>15487182</v>
      </c>
      <c r="N7" s="24">
        <v>15487274</v>
      </c>
      <c r="O7" s="25">
        <v>185846276</v>
      </c>
      <c r="P7" s="23">
        <v>183266679</v>
      </c>
      <c r="Q7" s="26">
        <v>199331278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811026</v>
      </c>
      <c r="D9" s="16">
        <f t="shared" si="1"/>
        <v>811026</v>
      </c>
      <c r="E9" s="16">
        <f t="shared" si="1"/>
        <v>811026</v>
      </c>
      <c r="F9" s="16">
        <f t="shared" si="1"/>
        <v>811026</v>
      </c>
      <c r="G9" s="16">
        <f t="shared" si="1"/>
        <v>811026</v>
      </c>
      <c r="H9" s="16">
        <f t="shared" si="1"/>
        <v>811026</v>
      </c>
      <c r="I9" s="16">
        <f t="shared" si="1"/>
        <v>811026</v>
      </c>
      <c r="J9" s="16">
        <f t="shared" si="1"/>
        <v>811026</v>
      </c>
      <c r="K9" s="16">
        <f t="shared" si="1"/>
        <v>811026</v>
      </c>
      <c r="L9" s="16">
        <f>SUM(L10:L14)</f>
        <v>811026</v>
      </c>
      <c r="M9" s="16">
        <f>SUM(M10:M14)</f>
        <v>811026</v>
      </c>
      <c r="N9" s="27">
        <f t="shared" si="1"/>
        <v>811062</v>
      </c>
      <c r="O9" s="28">
        <f t="shared" si="1"/>
        <v>9732348</v>
      </c>
      <c r="P9" s="16">
        <f t="shared" si="1"/>
        <v>9027876</v>
      </c>
      <c r="Q9" s="29">
        <f t="shared" si="1"/>
        <v>9515383</v>
      </c>
    </row>
    <row r="10" spans="1:17" ht="13.5">
      <c r="A10" s="3" t="s">
        <v>27</v>
      </c>
      <c r="B10" s="2"/>
      <c r="C10" s="19">
        <v>98297</v>
      </c>
      <c r="D10" s="19">
        <v>98297</v>
      </c>
      <c r="E10" s="19">
        <v>98297</v>
      </c>
      <c r="F10" s="19">
        <v>98297</v>
      </c>
      <c r="G10" s="19">
        <v>98297</v>
      </c>
      <c r="H10" s="19">
        <v>98297</v>
      </c>
      <c r="I10" s="19">
        <v>98297</v>
      </c>
      <c r="J10" s="19">
        <v>98297</v>
      </c>
      <c r="K10" s="19">
        <v>98297</v>
      </c>
      <c r="L10" s="19">
        <v>98297</v>
      </c>
      <c r="M10" s="19">
        <v>98297</v>
      </c>
      <c r="N10" s="20">
        <v>98298</v>
      </c>
      <c r="O10" s="21">
        <v>1179565</v>
      </c>
      <c r="P10" s="19">
        <v>13244</v>
      </c>
      <c r="Q10" s="22">
        <v>13959</v>
      </c>
    </row>
    <row r="11" spans="1:17" ht="13.5">
      <c r="A11" s="3" t="s">
        <v>28</v>
      </c>
      <c r="B11" s="2"/>
      <c r="C11" s="19">
        <v>23937</v>
      </c>
      <c r="D11" s="19">
        <v>23937</v>
      </c>
      <c r="E11" s="19">
        <v>23937</v>
      </c>
      <c r="F11" s="19">
        <v>23937</v>
      </c>
      <c r="G11" s="19">
        <v>23937</v>
      </c>
      <c r="H11" s="19">
        <v>23937</v>
      </c>
      <c r="I11" s="19">
        <v>23937</v>
      </c>
      <c r="J11" s="19">
        <v>23937</v>
      </c>
      <c r="K11" s="19">
        <v>23937</v>
      </c>
      <c r="L11" s="19">
        <v>23937</v>
      </c>
      <c r="M11" s="19">
        <v>23937</v>
      </c>
      <c r="N11" s="20">
        <v>23965</v>
      </c>
      <c r="O11" s="21">
        <v>287272</v>
      </c>
      <c r="P11" s="19">
        <v>302784</v>
      </c>
      <c r="Q11" s="22">
        <v>319136</v>
      </c>
    </row>
    <row r="12" spans="1:17" ht="13.5">
      <c r="A12" s="3" t="s">
        <v>29</v>
      </c>
      <c r="B12" s="2"/>
      <c r="C12" s="19">
        <v>688792</v>
      </c>
      <c r="D12" s="19">
        <v>688792</v>
      </c>
      <c r="E12" s="19">
        <v>688792</v>
      </c>
      <c r="F12" s="19">
        <v>688792</v>
      </c>
      <c r="G12" s="19">
        <v>688792</v>
      </c>
      <c r="H12" s="19">
        <v>688792</v>
      </c>
      <c r="I12" s="19">
        <v>688792</v>
      </c>
      <c r="J12" s="19">
        <v>688792</v>
      </c>
      <c r="K12" s="19">
        <v>688792</v>
      </c>
      <c r="L12" s="19">
        <v>688792</v>
      </c>
      <c r="M12" s="19">
        <v>688792</v>
      </c>
      <c r="N12" s="20">
        <v>688799</v>
      </c>
      <c r="O12" s="21">
        <v>8265511</v>
      </c>
      <c r="P12" s="19">
        <v>8711848</v>
      </c>
      <c r="Q12" s="22">
        <v>9182288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4189227</v>
      </c>
      <c r="D15" s="16">
        <f t="shared" si="2"/>
        <v>4189227</v>
      </c>
      <c r="E15" s="16">
        <f t="shared" si="2"/>
        <v>4189227</v>
      </c>
      <c r="F15" s="16">
        <f t="shared" si="2"/>
        <v>4189227</v>
      </c>
      <c r="G15" s="16">
        <f t="shared" si="2"/>
        <v>4189227</v>
      </c>
      <c r="H15" s="16">
        <f t="shared" si="2"/>
        <v>4189227</v>
      </c>
      <c r="I15" s="16">
        <f t="shared" si="2"/>
        <v>4189227</v>
      </c>
      <c r="J15" s="16">
        <f t="shared" si="2"/>
        <v>4189227</v>
      </c>
      <c r="K15" s="16">
        <f t="shared" si="2"/>
        <v>4189227</v>
      </c>
      <c r="L15" s="16">
        <f>SUM(L16:L18)</f>
        <v>4189227</v>
      </c>
      <c r="M15" s="16">
        <f>SUM(M16:M18)</f>
        <v>4189227</v>
      </c>
      <c r="N15" s="27">
        <f t="shared" si="2"/>
        <v>4189275</v>
      </c>
      <c r="O15" s="28">
        <f t="shared" si="2"/>
        <v>50270772</v>
      </c>
      <c r="P15" s="16">
        <f t="shared" si="2"/>
        <v>52906230</v>
      </c>
      <c r="Q15" s="29">
        <f t="shared" si="2"/>
        <v>47721046</v>
      </c>
    </row>
    <row r="16" spans="1:17" ht="13.5">
      <c r="A16" s="3" t="s">
        <v>33</v>
      </c>
      <c r="B16" s="2"/>
      <c r="C16" s="19">
        <v>4189227</v>
      </c>
      <c r="D16" s="19">
        <v>4189227</v>
      </c>
      <c r="E16" s="19">
        <v>4189227</v>
      </c>
      <c r="F16" s="19">
        <v>4189227</v>
      </c>
      <c r="G16" s="19">
        <v>4189227</v>
      </c>
      <c r="H16" s="19">
        <v>4189227</v>
      </c>
      <c r="I16" s="19">
        <v>4189227</v>
      </c>
      <c r="J16" s="19">
        <v>4189227</v>
      </c>
      <c r="K16" s="19">
        <v>4189227</v>
      </c>
      <c r="L16" s="19">
        <v>4189227</v>
      </c>
      <c r="M16" s="19">
        <v>4189227</v>
      </c>
      <c r="N16" s="20">
        <v>4189275</v>
      </c>
      <c r="O16" s="21">
        <v>50270772</v>
      </c>
      <c r="P16" s="19">
        <v>52906230</v>
      </c>
      <c r="Q16" s="22">
        <v>47721046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1261696</v>
      </c>
      <c r="D19" s="16">
        <f t="shared" si="3"/>
        <v>1261696</v>
      </c>
      <c r="E19" s="16">
        <f t="shared" si="3"/>
        <v>1261696</v>
      </c>
      <c r="F19" s="16">
        <f t="shared" si="3"/>
        <v>1261696</v>
      </c>
      <c r="G19" s="16">
        <f t="shared" si="3"/>
        <v>1261696</v>
      </c>
      <c r="H19" s="16">
        <f t="shared" si="3"/>
        <v>1261696</v>
      </c>
      <c r="I19" s="16">
        <f t="shared" si="3"/>
        <v>1261696</v>
      </c>
      <c r="J19" s="16">
        <f t="shared" si="3"/>
        <v>1261696</v>
      </c>
      <c r="K19" s="16">
        <f t="shared" si="3"/>
        <v>1261696</v>
      </c>
      <c r="L19" s="16">
        <f>SUM(L20:L23)</f>
        <v>1261696</v>
      </c>
      <c r="M19" s="16">
        <f>SUM(M20:M23)</f>
        <v>1261696</v>
      </c>
      <c r="N19" s="27">
        <f t="shared" si="3"/>
        <v>1261781</v>
      </c>
      <c r="O19" s="28">
        <f t="shared" si="3"/>
        <v>15140437</v>
      </c>
      <c r="P19" s="16">
        <f t="shared" si="3"/>
        <v>16010412</v>
      </c>
      <c r="Q19" s="29">
        <f t="shared" si="3"/>
        <v>16510209</v>
      </c>
    </row>
    <row r="20" spans="1:17" ht="13.5">
      <c r="A20" s="3" t="s">
        <v>37</v>
      </c>
      <c r="B20" s="2"/>
      <c r="C20" s="19">
        <v>812543</v>
      </c>
      <c r="D20" s="19">
        <v>812543</v>
      </c>
      <c r="E20" s="19">
        <v>812543</v>
      </c>
      <c r="F20" s="19">
        <v>812543</v>
      </c>
      <c r="G20" s="19">
        <v>812543</v>
      </c>
      <c r="H20" s="19">
        <v>812543</v>
      </c>
      <c r="I20" s="19">
        <v>812543</v>
      </c>
      <c r="J20" s="19">
        <v>812543</v>
      </c>
      <c r="K20" s="19">
        <v>812543</v>
      </c>
      <c r="L20" s="19">
        <v>812543</v>
      </c>
      <c r="M20" s="19">
        <v>812543</v>
      </c>
      <c r="N20" s="20">
        <v>812588</v>
      </c>
      <c r="O20" s="21">
        <v>9750561</v>
      </c>
      <c r="P20" s="19">
        <v>10329482</v>
      </c>
      <c r="Q20" s="22">
        <v>10522509</v>
      </c>
    </row>
    <row r="21" spans="1:17" ht="13.5">
      <c r="A21" s="3" t="s">
        <v>38</v>
      </c>
      <c r="B21" s="2"/>
      <c r="C21" s="19">
        <v>167648</v>
      </c>
      <c r="D21" s="19">
        <v>167648</v>
      </c>
      <c r="E21" s="19">
        <v>167648</v>
      </c>
      <c r="F21" s="19">
        <v>167648</v>
      </c>
      <c r="G21" s="19">
        <v>167648</v>
      </c>
      <c r="H21" s="19">
        <v>167648</v>
      </c>
      <c r="I21" s="19">
        <v>167648</v>
      </c>
      <c r="J21" s="19">
        <v>167648</v>
      </c>
      <c r="K21" s="19">
        <v>167648</v>
      </c>
      <c r="L21" s="19">
        <v>167648</v>
      </c>
      <c r="M21" s="19">
        <v>167648</v>
      </c>
      <c r="N21" s="20">
        <v>167657</v>
      </c>
      <c r="O21" s="21">
        <v>2011785</v>
      </c>
      <c r="P21" s="19">
        <v>2120422</v>
      </c>
      <c r="Q21" s="22">
        <v>2234924</v>
      </c>
    </row>
    <row r="22" spans="1:17" ht="13.5">
      <c r="A22" s="3" t="s">
        <v>39</v>
      </c>
      <c r="B22" s="2"/>
      <c r="C22" s="23">
        <v>72546</v>
      </c>
      <c r="D22" s="23">
        <v>72546</v>
      </c>
      <c r="E22" s="23">
        <v>72546</v>
      </c>
      <c r="F22" s="23">
        <v>72546</v>
      </c>
      <c r="G22" s="23">
        <v>72546</v>
      </c>
      <c r="H22" s="23">
        <v>72546</v>
      </c>
      <c r="I22" s="23">
        <v>72546</v>
      </c>
      <c r="J22" s="23">
        <v>72546</v>
      </c>
      <c r="K22" s="23">
        <v>72546</v>
      </c>
      <c r="L22" s="23">
        <v>72546</v>
      </c>
      <c r="M22" s="23">
        <v>72546</v>
      </c>
      <c r="N22" s="24">
        <v>72557</v>
      </c>
      <c r="O22" s="25">
        <v>870563</v>
      </c>
      <c r="P22" s="23">
        <v>917574</v>
      </c>
      <c r="Q22" s="26">
        <v>967122</v>
      </c>
    </row>
    <row r="23" spans="1:17" ht="13.5">
      <c r="A23" s="3" t="s">
        <v>40</v>
      </c>
      <c r="B23" s="2"/>
      <c r="C23" s="19">
        <v>208959</v>
      </c>
      <c r="D23" s="19">
        <v>208959</v>
      </c>
      <c r="E23" s="19">
        <v>208959</v>
      </c>
      <c r="F23" s="19">
        <v>208959</v>
      </c>
      <c r="G23" s="19">
        <v>208959</v>
      </c>
      <c r="H23" s="19">
        <v>208959</v>
      </c>
      <c r="I23" s="19">
        <v>208959</v>
      </c>
      <c r="J23" s="19">
        <v>208959</v>
      </c>
      <c r="K23" s="19">
        <v>208959</v>
      </c>
      <c r="L23" s="19">
        <v>208959</v>
      </c>
      <c r="M23" s="19">
        <v>208959</v>
      </c>
      <c r="N23" s="20">
        <v>208979</v>
      </c>
      <c r="O23" s="21">
        <v>2507528</v>
      </c>
      <c r="P23" s="19">
        <v>2642934</v>
      </c>
      <c r="Q23" s="22">
        <v>2785654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21749131</v>
      </c>
      <c r="D25" s="41">
        <f t="shared" si="4"/>
        <v>21749131</v>
      </c>
      <c r="E25" s="41">
        <f t="shared" si="4"/>
        <v>21749131</v>
      </c>
      <c r="F25" s="41">
        <f t="shared" si="4"/>
        <v>21749131</v>
      </c>
      <c r="G25" s="41">
        <f t="shared" si="4"/>
        <v>21749131</v>
      </c>
      <c r="H25" s="41">
        <f t="shared" si="4"/>
        <v>21749131</v>
      </c>
      <c r="I25" s="41">
        <f t="shared" si="4"/>
        <v>21749131</v>
      </c>
      <c r="J25" s="41">
        <f t="shared" si="4"/>
        <v>21749131</v>
      </c>
      <c r="K25" s="41">
        <f t="shared" si="4"/>
        <v>21749131</v>
      </c>
      <c r="L25" s="41">
        <f>+L5+L9+L15+L19+L24</f>
        <v>21749131</v>
      </c>
      <c r="M25" s="41">
        <f>+M5+M9+M15+M19+M24</f>
        <v>21749131</v>
      </c>
      <c r="N25" s="42">
        <f t="shared" si="4"/>
        <v>21749392</v>
      </c>
      <c r="O25" s="43">
        <f t="shared" si="4"/>
        <v>260989833</v>
      </c>
      <c r="P25" s="41">
        <f t="shared" si="4"/>
        <v>261211197</v>
      </c>
      <c r="Q25" s="44">
        <f t="shared" si="4"/>
        <v>273077916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9916587</v>
      </c>
      <c r="D28" s="16">
        <f t="shared" si="5"/>
        <v>9916587</v>
      </c>
      <c r="E28" s="16">
        <f>SUM(E29:E31)</f>
        <v>9916587</v>
      </c>
      <c r="F28" s="16">
        <f>SUM(F29:F31)</f>
        <v>9916587</v>
      </c>
      <c r="G28" s="16">
        <f>SUM(G29:G31)</f>
        <v>9916587</v>
      </c>
      <c r="H28" s="16">
        <f>SUM(H29:H31)</f>
        <v>9916587</v>
      </c>
      <c r="I28" s="16">
        <f t="shared" si="5"/>
        <v>9916587</v>
      </c>
      <c r="J28" s="16">
        <f t="shared" si="5"/>
        <v>9916587</v>
      </c>
      <c r="K28" s="16">
        <f t="shared" si="5"/>
        <v>9916587</v>
      </c>
      <c r="L28" s="16">
        <f>SUM(L29:L31)</f>
        <v>9916587</v>
      </c>
      <c r="M28" s="16">
        <f>SUM(M29:M31)</f>
        <v>9916587</v>
      </c>
      <c r="N28" s="17">
        <f t="shared" si="5"/>
        <v>9918217</v>
      </c>
      <c r="O28" s="18">
        <f t="shared" si="5"/>
        <v>119000674</v>
      </c>
      <c r="P28" s="16">
        <f t="shared" si="5"/>
        <v>124350455</v>
      </c>
      <c r="Q28" s="17">
        <f t="shared" si="5"/>
        <v>131866220</v>
      </c>
    </row>
    <row r="29" spans="1:17" ht="13.5">
      <c r="A29" s="3" t="s">
        <v>23</v>
      </c>
      <c r="B29" s="2"/>
      <c r="C29" s="19">
        <v>3080297</v>
      </c>
      <c r="D29" s="19">
        <v>3080297</v>
      </c>
      <c r="E29" s="19">
        <v>3080297</v>
      </c>
      <c r="F29" s="19">
        <v>3080297</v>
      </c>
      <c r="G29" s="19">
        <v>3080297</v>
      </c>
      <c r="H29" s="19">
        <v>3080297</v>
      </c>
      <c r="I29" s="19">
        <v>3080297</v>
      </c>
      <c r="J29" s="19">
        <v>3080297</v>
      </c>
      <c r="K29" s="19">
        <v>3080297</v>
      </c>
      <c r="L29" s="19">
        <v>3080297</v>
      </c>
      <c r="M29" s="19">
        <v>3080297</v>
      </c>
      <c r="N29" s="20">
        <v>3080777</v>
      </c>
      <c r="O29" s="21">
        <v>36964044</v>
      </c>
      <c r="P29" s="19">
        <v>39404573</v>
      </c>
      <c r="Q29" s="22">
        <v>41765138</v>
      </c>
    </row>
    <row r="30" spans="1:17" ht="13.5">
      <c r="A30" s="3" t="s">
        <v>24</v>
      </c>
      <c r="B30" s="2"/>
      <c r="C30" s="23">
        <v>6268160</v>
      </c>
      <c r="D30" s="23">
        <v>6268160</v>
      </c>
      <c r="E30" s="23">
        <v>6268160</v>
      </c>
      <c r="F30" s="23">
        <v>6268160</v>
      </c>
      <c r="G30" s="23">
        <v>6268160</v>
      </c>
      <c r="H30" s="23">
        <v>6268160</v>
      </c>
      <c r="I30" s="23">
        <v>6268160</v>
      </c>
      <c r="J30" s="23">
        <v>6268160</v>
      </c>
      <c r="K30" s="23">
        <v>6268160</v>
      </c>
      <c r="L30" s="23">
        <v>6268160</v>
      </c>
      <c r="M30" s="23">
        <v>6268160</v>
      </c>
      <c r="N30" s="24">
        <v>6269217</v>
      </c>
      <c r="O30" s="25">
        <v>75218977</v>
      </c>
      <c r="P30" s="23">
        <v>77679811</v>
      </c>
      <c r="Q30" s="26">
        <v>82378209</v>
      </c>
    </row>
    <row r="31" spans="1:17" ht="13.5">
      <c r="A31" s="3" t="s">
        <v>25</v>
      </c>
      <c r="B31" s="2"/>
      <c r="C31" s="19">
        <v>568130</v>
      </c>
      <c r="D31" s="19">
        <v>568130</v>
      </c>
      <c r="E31" s="19">
        <v>568130</v>
      </c>
      <c r="F31" s="19">
        <v>568130</v>
      </c>
      <c r="G31" s="19">
        <v>568130</v>
      </c>
      <c r="H31" s="19">
        <v>568130</v>
      </c>
      <c r="I31" s="19">
        <v>568130</v>
      </c>
      <c r="J31" s="19">
        <v>568130</v>
      </c>
      <c r="K31" s="19">
        <v>568130</v>
      </c>
      <c r="L31" s="19">
        <v>568130</v>
      </c>
      <c r="M31" s="19">
        <v>568130</v>
      </c>
      <c r="N31" s="20">
        <v>568223</v>
      </c>
      <c r="O31" s="21">
        <v>6817653</v>
      </c>
      <c r="P31" s="19">
        <v>7266071</v>
      </c>
      <c r="Q31" s="22">
        <v>7722873</v>
      </c>
    </row>
    <row r="32" spans="1:17" ht="13.5">
      <c r="A32" s="1" t="s">
        <v>26</v>
      </c>
      <c r="B32" s="2"/>
      <c r="C32" s="16">
        <f aca="true" t="shared" si="6" ref="C32:Q32">SUM(C33:C37)</f>
        <v>1947900</v>
      </c>
      <c r="D32" s="16">
        <f t="shared" si="6"/>
        <v>1947900</v>
      </c>
      <c r="E32" s="16">
        <f>SUM(E33:E37)</f>
        <v>1947900</v>
      </c>
      <c r="F32" s="16">
        <f>SUM(F33:F37)</f>
        <v>1947900</v>
      </c>
      <c r="G32" s="16">
        <f>SUM(G33:G37)</f>
        <v>1947900</v>
      </c>
      <c r="H32" s="16">
        <f>SUM(H33:H37)</f>
        <v>1947900</v>
      </c>
      <c r="I32" s="16">
        <f t="shared" si="6"/>
        <v>1947900</v>
      </c>
      <c r="J32" s="16">
        <f t="shared" si="6"/>
        <v>1947900</v>
      </c>
      <c r="K32" s="16">
        <f t="shared" si="6"/>
        <v>1947900</v>
      </c>
      <c r="L32" s="16">
        <f>SUM(L33:L37)</f>
        <v>1947900</v>
      </c>
      <c r="M32" s="16">
        <f>SUM(M33:M37)</f>
        <v>1947900</v>
      </c>
      <c r="N32" s="27">
        <f t="shared" si="6"/>
        <v>1948519</v>
      </c>
      <c r="O32" s="28">
        <f t="shared" si="6"/>
        <v>23375419</v>
      </c>
      <c r="P32" s="16">
        <f t="shared" si="6"/>
        <v>24957212</v>
      </c>
      <c r="Q32" s="29">
        <f t="shared" si="6"/>
        <v>26620427</v>
      </c>
    </row>
    <row r="33" spans="1:17" ht="13.5">
      <c r="A33" s="3" t="s">
        <v>27</v>
      </c>
      <c r="B33" s="2"/>
      <c r="C33" s="19">
        <v>612484</v>
      </c>
      <c r="D33" s="19">
        <v>612484</v>
      </c>
      <c r="E33" s="19">
        <v>612484</v>
      </c>
      <c r="F33" s="19">
        <v>612484</v>
      </c>
      <c r="G33" s="19">
        <v>612484</v>
      </c>
      <c r="H33" s="19">
        <v>612484</v>
      </c>
      <c r="I33" s="19">
        <v>612484</v>
      </c>
      <c r="J33" s="19">
        <v>612484</v>
      </c>
      <c r="K33" s="19">
        <v>612484</v>
      </c>
      <c r="L33" s="19">
        <v>612484</v>
      </c>
      <c r="M33" s="19">
        <v>612484</v>
      </c>
      <c r="N33" s="20">
        <v>612871</v>
      </c>
      <c r="O33" s="21">
        <v>7350195</v>
      </c>
      <c r="P33" s="19">
        <v>7828042</v>
      </c>
      <c r="Q33" s="22">
        <v>8316321</v>
      </c>
    </row>
    <row r="34" spans="1:17" ht="13.5">
      <c r="A34" s="3" t="s">
        <v>28</v>
      </c>
      <c r="B34" s="2"/>
      <c r="C34" s="19">
        <v>215405</v>
      </c>
      <c r="D34" s="19">
        <v>215405</v>
      </c>
      <c r="E34" s="19">
        <v>215405</v>
      </c>
      <c r="F34" s="19">
        <v>215405</v>
      </c>
      <c r="G34" s="19">
        <v>215405</v>
      </c>
      <c r="H34" s="19">
        <v>215405</v>
      </c>
      <c r="I34" s="19">
        <v>215405</v>
      </c>
      <c r="J34" s="19">
        <v>215405</v>
      </c>
      <c r="K34" s="19">
        <v>215405</v>
      </c>
      <c r="L34" s="19">
        <v>215405</v>
      </c>
      <c r="M34" s="19">
        <v>215405</v>
      </c>
      <c r="N34" s="20">
        <v>215528</v>
      </c>
      <c r="O34" s="21">
        <v>2584983</v>
      </c>
      <c r="P34" s="19">
        <v>2752577</v>
      </c>
      <c r="Q34" s="22">
        <v>2923368</v>
      </c>
    </row>
    <row r="35" spans="1:17" ht="13.5">
      <c r="A35" s="3" t="s">
        <v>29</v>
      </c>
      <c r="B35" s="2"/>
      <c r="C35" s="19">
        <v>1120011</v>
      </c>
      <c r="D35" s="19">
        <v>1120011</v>
      </c>
      <c r="E35" s="19">
        <v>1120011</v>
      </c>
      <c r="F35" s="19">
        <v>1120011</v>
      </c>
      <c r="G35" s="19">
        <v>1120011</v>
      </c>
      <c r="H35" s="19">
        <v>1120011</v>
      </c>
      <c r="I35" s="19">
        <v>1120011</v>
      </c>
      <c r="J35" s="19">
        <v>1120011</v>
      </c>
      <c r="K35" s="19">
        <v>1120011</v>
      </c>
      <c r="L35" s="19">
        <v>1120011</v>
      </c>
      <c r="M35" s="19">
        <v>1120011</v>
      </c>
      <c r="N35" s="20">
        <v>1120120</v>
      </c>
      <c r="O35" s="21">
        <v>13440241</v>
      </c>
      <c r="P35" s="19">
        <v>14376593</v>
      </c>
      <c r="Q35" s="22">
        <v>15380738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1458546</v>
      </c>
      <c r="D38" s="16">
        <f t="shared" si="7"/>
        <v>1458546</v>
      </c>
      <c r="E38" s="16">
        <f>SUM(E39:E41)</f>
        <v>1458546</v>
      </c>
      <c r="F38" s="16">
        <f>SUM(F39:F41)</f>
        <v>1458546</v>
      </c>
      <c r="G38" s="16">
        <f>SUM(G39:G41)</f>
        <v>1458546</v>
      </c>
      <c r="H38" s="16">
        <f>SUM(H39:H41)</f>
        <v>1458546</v>
      </c>
      <c r="I38" s="16">
        <f t="shared" si="7"/>
        <v>1458546</v>
      </c>
      <c r="J38" s="16">
        <f t="shared" si="7"/>
        <v>1458546</v>
      </c>
      <c r="K38" s="16">
        <f t="shared" si="7"/>
        <v>1458546</v>
      </c>
      <c r="L38" s="16">
        <f>SUM(L39:L41)</f>
        <v>1458546</v>
      </c>
      <c r="M38" s="16">
        <f>SUM(M39:M41)</f>
        <v>1458546</v>
      </c>
      <c r="N38" s="27">
        <f t="shared" si="7"/>
        <v>1459086</v>
      </c>
      <c r="O38" s="28">
        <f t="shared" si="7"/>
        <v>17503092</v>
      </c>
      <c r="P38" s="16">
        <f t="shared" si="7"/>
        <v>16660003</v>
      </c>
      <c r="Q38" s="29">
        <f t="shared" si="7"/>
        <v>17030417</v>
      </c>
    </row>
    <row r="39" spans="1:17" ht="13.5">
      <c r="A39" s="3" t="s">
        <v>33</v>
      </c>
      <c r="B39" s="2"/>
      <c r="C39" s="19">
        <v>1193688</v>
      </c>
      <c r="D39" s="19">
        <v>1193688</v>
      </c>
      <c r="E39" s="19">
        <v>1193688</v>
      </c>
      <c r="F39" s="19">
        <v>1193688</v>
      </c>
      <c r="G39" s="19">
        <v>1193688</v>
      </c>
      <c r="H39" s="19">
        <v>1193688</v>
      </c>
      <c r="I39" s="19">
        <v>1193688</v>
      </c>
      <c r="J39" s="19">
        <v>1193688</v>
      </c>
      <c r="K39" s="19">
        <v>1193688</v>
      </c>
      <c r="L39" s="19">
        <v>1193688</v>
      </c>
      <c r="M39" s="19">
        <v>1193688</v>
      </c>
      <c r="N39" s="20">
        <v>1194169</v>
      </c>
      <c r="O39" s="21">
        <v>14324737</v>
      </c>
      <c r="P39" s="19">
        <v>13281081</v>
      </c>
      <c r="Q39" s="22">
        <v>13452047</v>
      </c>
    </row>
    <row r="40" spans="1:17" ht="13.5">
      <c r="A40" s="3" t="s">
        <v>34</v>
      </c>
      <c r="B40" s="2"/>
      <c r="C40" s="19">
        <v>264858</v>
      </c>
      <c r="D40" s="19">
        <v>264858</v>
      </c>
      <c r="E40" s="19">
        <v>264858</v>
      </c>
      <c r="F40" s="19">
        <v>264858</v>
      </c>
      <c r="G40" s="19">
        <v>264858</v>
      </c>
      <c r="H40" s="19">
        <v>264858</v>
      </c>
      <c r="I40" s="19">
        <v>264858</v>
      </c>
      <c r="J40" s="19">
        <v>264858</v>
      </c>
      <c r="K40" s="19">
        <v>264858</v>
      </c>
      <c r="L40" s="19">
        <v>264858</v>
      </c>
      <c r="M40" s="19">
        <v>264858</v>
      </c>
      <c r="N40" s="20">
        <v>264917</v>
      </c>
      <c r="O40" s="21">
        <v>3178355</v>
      </c>
      <c r="P40" s="19">
        <v>3378922</v>
      </c>
      <c r="Q40" s="22">
        <v>3578370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3805733</v>
      </c>
      <c r="D42" s="16">
        <f t="shared" si="8"/>
        <v>3805733</v>
      </c>
      <c r="E42" s="16">
        <f>SUM(E43:E46)</f>
        <v>3805733</v>
      </c>
      <c r="F42" s="16">
        <f>SUM(F43:F46)</f>
        <v>3805733</v>
      </c>
      <c r="G42" s="16">
        <f>SUM(G43:G46)</f>
        <v>3805733</v>
      </c>
      <c r="H42" s="16">
        <f>SUM(H43:H46)</f>
        <v>3805733</v>
      </c>
      <c r="I42" s="16">
        <f t="shared" si="8"/>
        <v>3805733</v>
      </c>
      <c r="J42" s="16">
        <f t="shared" si="8"/>
        <v>3805733</v>
      </c>
      <c r="K42" s="16">
        <f t="shared" si="8"/>
        <v>3805733</v>
      </c>
      <c r="L42" s="16">
        <f>SUM(L43:L46)</f>
        <v>3805733</v>
      </c>
      <c r="M42" s="16">
        <f>SUM(M43:M46)</f>
        <v>3805733</v>
      </c>
      <c r="N42" s="27">
        <f t="shared" si="8"/>
        <v>3806314</v>
      </c>
      <c r="O42" s="28">
        <f t="shared" si="8"/>
        <v>45669377</v>
      </c>
      <c r="P42" s="16">
        <f t="shared" si="8"/>
        <v>47379242</v>
      </c>
      <c r="Q42" s="29">
        <f t="shared" si="8"/>
        <v>49302860</v>
      </c>
    </row>
    <row r="43" spans="1:17" ht="13.5">
      <c r="A43" s="3" t="s">
        <v>37</v>
      </c>
      <c r="B43" s="2"/>
      <c r="C43" s="19">
        <v>1447670</v>
      </c>
      <c r="D43" s="19">
        <v>1447670</v>
      </c>
      <c r="E43" s="19">
        <v>1447670</v>
      </c>
      <c r="F43" s="19">
        <v>1447670</v>
      </c>
      <c r="G43" s="19">
        <v>1447670</v>
      </c>
      <c r="H43" s="19">
        <v>1447670</v>
      </c>
      <c r="I43" s="19">
        <v>1447670</v>
      </c>
      <c r="J43" s="19">
        <v>1447670</v>
      </c>
      <c r="K43" s="19">
        <v>1447670</v>
      </c>
      <c r="L43" s="19">
        <v>1447670</v>
      </c>
      <c r="M43" s="19">
        <v>1447670</v>
      </c>
      <c r="N43" s="20">
        <v>1447829</v>
      </c>
      <c r="O43" s="21">
        <v>17372199</v>
      </c>
      <c r="P43" s="19">
        <v>18446007</v>
      </c>
      <c r="Q43" s="22">
        <v>18717171</v>
      </c>
    </row>
    <row r="44" spans="1:17" ht="13.5">
      <c r="A44" s="3" t="s">
        <v>38</v>
      </c>
      <c r="B44" s="2"/>
      <c r="C44" s="19">
        <v>586605</v>
      </c>
      <c r="D44" s="19">
        <v>586605</v>
      </c>
      <c r="E44" s="19">
        <v>586605</v>
      </c>
      <c r="F44" s="19">
        <v>586605</v>
      </c>
      <c r="G44" s="19">
        <v>586605</v>
      </c>
      <c r="H44" s="19">
        <v>586605</v>
      </c>
      <c r="I44" s="19">
        <v>586605</v>
      </c>
      <c r="J44" s="19">
        <v>586605</v>
      </c>
      <c r="K44" s="19">
        <v>586605</v>
      </c>
      <c r="L44" s="19">
        <v>586605</v>
      </c>
      <c r="M44" s="19">
        <v>586605</v>
      </c>
      <c r="N44" s="20">
        <v>586714</v>
      </c>
      <c r="O44" s="21">
        <v>7039369</v>
      </c>
      <c r="P44" s="19">
        <v>7528848</v>
      </c>
      <c r="Q44" s="22">
        <v>8053674</v>
      </c>
    </row>
    <row r="45" spans="1:17" ht="13.5">
      <c r="A45" s="3" t="s">
        <v>39</v>
      </c>
      <c r="B45" s="2"/>
      <c r="C45" s="23">
        <v>1219826</v>
      </c>
      <c r="D45" s="23">
        <v>1219826</v>
      </c>
      <c r="E45" s="23">
        <v>1219826</v>
      </c>
      <c r="F45" s="23">
        <v>1219826</v>
      </c>
      <c r="G45" s="23">
        <v>1219826</v>
      </c>
      <c r="H45" s="23">
        <v>1219826</v>
      </c>
      <c r="I45" s="23">
        <v>1219826</v>
      </c>
      <c r="J45" s="23">
        <v>1219826</v>
      </c>
      <c r="K45" s="23">
        <v>1219826</v>
      </c>
      <c r="L45" s="23">
        <v>1219826</v>
      </c>
      <c r="M45" s="23">
        <v>1219826</v>
      </c>
      <c r="N45" s="24">
        <v>1220030</v>
      </c>
      <c r="O45" s="25">
        <v>14638116</v>
      </c>
      <c r="P45" s="23">
        <v>15572536</v>
      </c>
      <c r="Q45" s="26">
        <v>16293346</v>
      </c>
    </row>
    <row r="46" spans="1:17" ht="13.5">
      <c r="A46" s="3" t="s">
        <v>40</v>
      </c>
      <c r="B46" s="2"/>
      <c r="C46" s="19">
        <v>551632</v>
      </c>
      <c r="D46" s="19">
        <v>551632</v>
      </c>
      <c r="E46" s="19">
        <v>551632</v>
      </c>
      <c r="F46" s="19">
        <v>551632</v>
      </c>
      <c r="G46" s="19">
        <v>551632</v>
      </c>
      <c r="H46" s="19">
        <v>551632</v>
      </c>
      <c r="I46" s="19">
        <v>551632</v>
      </c>
      <c r="J46" s="19">
        <v>551632</v>
      </c>
      <c r="K46" s="19">
        <v>551632</v>
      </c>
      <c r="L46" s="19">
        <v>551632</v>
      </c>
      <c r="M46" s="19">
        <v>551632</v>
      </c>
      <c r="N46" s="20">
        <v>551741</v>
      </c>
      <c r="O46" s="21">
        <v>6619693</v>
      </c>
      <c r="P46" s="19">
        <v>5831851</v>
      </c>
      <c r="Q46" s="22">
        <v>6238669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17128766</v>
      </c>
      <c r="D48" s="41">
        <f t="shared" si="9"/>
        <v>17128766</v>
      </c>
      <c r="E48" s="41">
        <f>+E28+E32+E38+E42+E47</f>
        <v>17128766</v>
      </c>
      <c r="F48" s="41">
        <f>+F28+F32+F38+F42+F47</f>
        <v>17128766</v>
      </c>
      <c r="G48" s="41">
        <f>+G28+G32+G38+G42+G47</f>
        <v>17128766</v>
      </c>
      <c r="H48" s="41">
        <f>+H28+H32+H38+H42+H47</f>
        <v>17128766</v>
      </c>
      <c r="I48" s="41">
        <f t="shared" si="9"/>
        <v>17128766</v>
      </c>
      <c r="J48" s="41">
        <f t="shared" si="9"/>
        <v>17128766</v>
      </c>
      <c r="K48" s="41">
        <f t="shared" si="9"/>
        <v>17128766</v>
      </c>
      <c r="L48" s="41">
        <f>+L28+L32+L38+L42+L47</f>
        <v>17128766</v>
      </c>
      <c r="M48" s="41">
        <f>+M28+M32+M38+M42+M47</f>
        <v>17128766</v>
      </c>
      <c r="N48" s="42">
        <f t="shared" si="9"/>
        <v>17132136</v>
      </c>
      <c r="O48" s="43">
        <f t="shared" si="9"/>
        <v>205548562</v>
      </c>
      <c r="P48" s="41">
        <f t="shared" si="9"/>
        <v>213346912</v>
      </c>
      <c r="Q48" s="44">
        <f t="shared" si="9"/>
        <v>224819924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4620365</v>
      </c>
      <c r="D49" s="45">
        <f t="shared" si="10"/>
        <v>4620365</v>
      </c>
      <c r="E49" s="45">
        <f t="shared" si="10"/>
        <v>4620365</v>
      </c>
      <c r="F49" s="45">
        <f t="shared" si="10"/>
        <v>4620365</v>
      </c>
      <c r="G49" s="45">
        <f t="shared" si="10"/>
        <v>4620365</v>
      </c>
      <c r="H49" s="45">
        <f t="shared" si="10"/>
        <v>4620365</v>
      </c>
      <c r="I49" s="45">
        <f t="shared" si="10"/>
        <v>4620365</v>
      </c>
      <c r="J49" s="45">
        <f t="shared" si="10"/>
        <v>4620365</v>
      </c>
      <c r="K49" s="45">
        <f t="shared" si="10"/>
        <v>4620365</v>
      </c>
      <c r="L49" s="45">
        <f>+L25-L48</f>
        <v>4620365</v>
      </c>
      <c r="M49" s="45">
        <f>+M25-M48</f>
        <v>4620365</v>
      </c>
      <c r="N49" s="46">
        <f t="shared" si="10"/>
        <v>4617256</v>
      </c>
      <c r="O49" s="47">
        <f t="shared" si="10"/>
        <v>55441271</v>
      </c>
      <c r="P49" s="45">
        <f t="shared" si="10"/>
        <v>47864285</v>
      </c>
      <c r="Q49" s="48">
        <f t="shared" si="10"/>
        <v>48257992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262566822</v>
      </c>
      <c r="D5" s="16">
        <f t="shared" si="0"/>
        <v>262566822</v>
      </c>
      <c r="E5" s="16">
        <f t="shared" si="0"/>
        <v>262566822</v>
      </c>
      <c r="F5" s="16">
        <f t="shared" si="0"/>
        <v>262566822</v>
      </c>
      <c r="G5" s="16">
        <f t="shared" si="0"/>
        <v>262566822</v>
      </c>
      <c r="H5" s="16">
        <f t="shared" si="0"/>
        <v>262566822</v>
      </c>
      <c r="I5" s="16">
        <f t="shared" si="0"/>
        <v>262566822</v>
      </c>
      <c r="J5" s="16">
        <f t="shared" si="0"/>
        <v>262566822</v>
      </c>
      <c r="K5" s="16">
        <f t="shared" si="0"/>
        <v>262566822</v>
      </c>
      <c r="L5" s="16">
        <f>SUM(L6:L8)</f>
        <v>262566822</v>
      </c>
      <c r="M5" s="16">
        <f>SUM(M6:M8)</f>
        <v>262566822</v>
      </c>
      <c r="N5" s="17">
        <f t="shared" si="0"/>
        <v>262566822</v>
      </c>
      <c r="O5" s="18">
        <f t="shared" si="0"/>
        <v>3150801864</v>
      </c>
      <c r="P5" s="16">
        <f t="shared" si="0"/>
        <v>3210855912</v>
      </c>
      <c r="Q5" s="17">
        <f t="shared" si="0"/>
        <v>3053735868</v>
      </c>
    </row>
    <row r="6" spans="1:17" ht="13.5">
      <c r="A6" s="3" t="s">
        <v>23</v>
      </c>
      <c r="B6" s="2"/>
      <c r="C6" s="19">
        <v>166999</v>
      </c>
      <c r="D6" s="19">
        <v>166999</v>
      </c>
      <c r="E6" s="19">
        <v>166999</v>
      </c>
      <c r="F6" s="19">
        <v>166999</v>
      </c>
      <c r="G6" s="19">
        <v>166999</v>
      </c>
      <c r="H6" s="19">
        <v>166999</v>
      </c>
      <c r="I6" s="19">
        <v>166999</v>
      </c>
      <c r="J6" s="19">
        <v>166999</v>
      </c>
      <c r="K6" s="19">
        <v>166999</v>
      </c>
      <c r="L6" s="19">
        <v>166999</v>
      </c>
      <c r="M6" s="19">
        <v>166999</v>
      </c>
      <c r="N6" s="20">
        <v>166999</v>
      </c>
      <c r="O6" s="21">
        <v>2003988</v>
      </c>
      <c r="P6" s="19">
        <v>2003988</v>
      </c>
      <c r="Q6" s="22">
        <v>2003988</v>
      </c>
    </row>
    <row r="7" spans="1:17" ht="13.5">
      <c r="A7" s="3" t="s">
        <v>24</v>
      </c>
      <c r="B7" s="2"/>
      <c r="C7" s="23">
        <v>262399740</v>
      </c>
      <c r="D7" s="23">
        <v>262399740</v>
      </c>
      <c r="E7" s="23">
        <v>262399740</v>
      </c>
      <c r="F7" s="23">
        <v>262399740</v>
      </c>
      <c r="G7" s="23">
        <v>262399740</v>
      </c>
      <c r="H7" s="23">
        <v>262399740</v>
      </c>
      <c r="I7" s="23">
        <v>262399740</v>
      </c>
      <c r="J7" s="23">
        <v>262399740</v>
      </c>
      <c r="K7" s="23">
        <v>262399740</v>
      </c>
      <c r="L7" s="23">
        <v>262399740</v>
      </c>
      <c r="M7" s="23">
        <v>262399740</v>
      </c>
      <c r="N7" s="24">
        <v>262399740</v>
      </c>
      <c r="O7" s="25">
        <v>3148796880</v>
      </c>
      <c r="P7" s="23">
        <v>3208850928</v>
      </c>
      <c r="Q7" s="26">
        <v>3051730884</v>
      </c>
    </row>
    <row r="8" spans="1:17" ht="13.5">
      <c r="A8" s="3" t="s">
        <v>25</v>
      </c>
      <c r="B8" s="2"/>
      <c r="C8" s="19">
        <v>83</v>
      </c>
      <c r="D8" s="19">
        <v>83</v>
      </c>
      <c r="E8" s="19">
        <v>83</v>
      </c>
      <c r="F8" s="19">
        <v>83</v>
      </c>
      <c r="G8" s="19">
        <v>83</v>
      </c>
      <c r="H8" s="19">
        <v>83</v>
      </c>
      <c r="I8" s="19">
        <v>83</v>
      </c>
      <c r="J8" s="19">
        <v>83</v>
      </c>
      <c r="K8" s="19">
        <v>83</v>
      </c>
      <c r="L8" s="19">
        <v>83</v>
      </c>
      <c r="M8" s="19">
        <v>83</v>
      </c>
      <c r="N8" s="20">
        <v>83</v>
      </c>
      <c r="O8" s="21">
        <v>996</v>
      </c>
      <c r="P8" s="19">
        <v>996</v>
      </c>
      <c r="Q8" s="22">
        <v>996</v>
      </c>
    </row>
    <row r="9" spans="1:17" ht="13.5">
      <c r="A9" s="1" t="s">
        <v>26</v>
      </c>
      <c r="B9" s="2"/>
      <c r="C9" s="16">
        <f aca="true" t="shared" si="1" ref="C9:Q9">SUM(C10:C14)</f>
        <v>1899241</v>
      </c>
      <c r="D9" s="16">
        <f t="shared" si="1"/>
        <v>1899241</v>
      </c>
      <c r="E9" s="16">
        <f t="shared" si="1"/>
        <v>1899241</v>
      </c>
      <c r="F9" s="16">
        <f t="shared" si="1"/>
        <v>1899241</v>
      </c>
      <c r="G9" s="16">
        <f t="shared" si="1"/>
        <v>1899241</v>
      </c>
      <c r="H9" s="16">
        <f t="shared" si="1"/>
        <v>1899241</v>
      </c>
      <c r="I9" s="16">
        <f t="shared" si="1"/>
        <v>1899241</v>
      </c>
      <c r="J9" s="16">
        <f t="shared" si="1"/>
        <v>1899241</v>
      </c>
      <c r="K9" s="16">
        <f t="shared" si="1"/>
        <v>1899241</v>
      </c>
      <c r="L9" s="16">
        <f>SUM(L10:L14)</f>
        <v>1899241</v>
      </c>
      <c r="M9" s="16">
        <f>SUM(M10:M14)</f>
        <v>1899241</v>
      </c>
      <c r="N9" s="27">
        <f t="shared" si="1"/>
        <v>1899241</v>
      </c>
      <c r="O9" s="28">
        <f t="shared" si="1"/>
        <v>22790892</v>
      </c>
      <c r="P9" s="16">
        <f t="shared" si="1"/>
        <v>24160932</v>
      </c>
      <c r="Q9" s="29">
        <f t="shared" si="1"/>
        <v>25610904</v>
      </c>
    </row>
    <row r="10" spans="1:17" ht="13.5">
      <c r="A10" s="3" t="s">
        <v>27</v>
      </c>
      <c r="B10" s="2"/>
      <c r="C10" s="19">
        <v>141747</v>
      </c>
      <c r="D10" s="19">
        <v>141747</v>
      </c>
      <c r="E10" s="19">
        <v>141747</v>
      </c>
      <c r="F10" s="19">
        <v>141747</v>
      </c>
      <c r="G10" s="19">
        <v>141747</v>
      </c>
      <c r="H10" s="19">
        <v>141747</v>
      </c>
      <c r="I10" s="19">
        <v>141747</v>
      </c>
      <c r="J10" s="19">
        <v>141747</v>
      </c>
      <c r="K10" s="19">
        <v>141747</v>
      </c>
      <c r="L10" s="19">
        <v>141747</v>
      </c>
      <c r="M10" s="19">
        <v>141747</v>
      </c>
      <c r="N10" s="20">
        <v>141747</v>
      </c>
      <c r="O10" s="21">
        <v>1700964</v>
      </c>
      <c r="P10" s="19">
        <v>1802988</v>
      </c>
      <c r="Q10" s="22">
        <v>1908972</v>
      </c>
    </row>
    <row r="11" spans="1:17" ht="13.5">
      <c r="A11" s="3" t="s">
        <v>28</v>
      </c>
      <c r="B11" s="2"/>
      <c r="C11" s="19">
        <v>989579</v>
      </c>
      <c r="D11" s="19">
        <v>989579</v>
      </c>
      <c r="E11" s="19">
        <v>989579</v>
      </c>
      <c r="F11" s="19">
        <v>989579</v>
      </c>
      <c r="G11" s="19">
        <v>989579</v>
      </c>
      <c r="H11" s="19">
        <v>989579</v>
      </c>
      <c r="I11" s="19">
        <v>989579</v>
      </c>
      <c r="J11" s="19">
        <v>989579</v>
      </c>
      <c r="K11" s="19">
        <v>989579</v>
      </c>
      <c r="L11" s="19">
        <v>989579</v>
      </c>
      <c r="M11" s="19">
        <v>989579</v>
      </c>
      <c r="N11" s="20">
        <v>989579</v>
      </c>
      <c r="O11" s="21">
        <v>11874948</v>
      </c>
      <c r="P11" s="19">
        <v>12585972</v>
      </c>
      <c r="Q11" s="22">
        <v>13338960</v>
      </c>
    </row>
    <row r="12" spans="1:17" ht="13.5">
      <c r="A12" s="3" t="s">
        <v>29</v>
      </c>
      <c r="B12" s="2"/>
      <c r="C12" s="19">
        <v>29500</v>
      </c>
      <c r="D12" s="19">
        <v>29500</v>
      </c>
      <c r="E12" s="19">
        <v>29500</v>
      </c>
      <c r="F12" s="19">
        <v>29500</v>
      </c>
      <c r="G12" s="19">
        <v>29500</v>
      </c>
      <c r="H12" s="19">
        <v>29500</v>
      </c>
      <c r="I12" s="19">
        <v>29500</v>
      </c>
      <c r="J12" s="19">
        <v>29500</v>
      </c>
      <c r="K12" s="19">
        <v>29500</v>
      </c>
      <c r="L12" s="19">
        <v>29500</v>
      </c>
      <c r="M12" s="19">
        <v>29500</v>
      </c>
      <c r="N12" s="20">
        <v>29500</v>
      </c>
      <c r="O12" s="21">
        <v>354000</v>
      </c>
      <c r="P12" s="19">
        <v>379992</v>
      </c>
      <c r="Q12" s="22">
        <v>406992</v>
      </c>
    </row>
    <row r="13" spans="1:17" ht="13.5">
      <c r="A13" s="3" t="s">
        <v>30</v>
      </c>
      <c r="B13" s="2"/>
      <c r="C13" s="19">
        <v>738166</v>
      </c>
      <c r="D13" s="19">
        <v>738166</v>
      </c>
      <c r="E13" s="19">
        <v>738166</v>
      </c>
      <c r="F13" s="19">
        <v>738166</v>
      </c>
      <c r="G13" s="19">
        <v>738166</v>
      </c>
      <c r="H13" s="19">
        <v>738166</v>
      </c>
      <c r="I13" s="19">
        <v>738166</v>
      </c>
      <c r="J13" s="19">
        <v>738166</v>
      </c>
      <c r="K13" s="19">
        <v>738166</v>
      </c>
      <c r="L13" s="19">
        <v>738166</v>
      </c>
      <c r="M13" s="19">
        <v>738166</v>
      </c>
      <c r="N13" s="20">
        <v>738166</v>
      </c>
      <c r="O13" s="21">
        <v>8857992</v>
      </c>
      <c r="P13" s="19">
        <v>9388992</v>
      </c>
      <c r="Q13" s="22">
        <v>9952992</v>
      </c>
    </row>
    <row r="14" spans="1:17" ht="13.5">
      <c r="A14" s="3" t="s">
        <v>31</v>
      </c>
      <c r="B14" s="2"/>
      <c r="C14" s="23">
        <v>249</v>
      </c>
      <c r="D14" s="23">
        <v>249</v>
      </c>
      <c r="E14" s="23">
        <v>249</v>
      </c>
      <c r="F14" s="23">
        <v>249</v>
      </c>
      <c r="G14" s="23">
        <v>249</v>
      </c>
      <c r="H14" s="23">
        <v>249</v>
      </c>
      <c r="I14" s="23">
        <v>249</v>
      </c>
      <c r="J14" s="23">
        <v>249</v>
      </c>
      <c r="K14" s="23">
        <v>249</v>
      </c>
      <c r="L14" s="23">
        <v>249</v>
      </c>
      <c r="M14" s="23">
        <v>249</v>
      </c>
      <c r="N14" s="24">
        <v>249</v>
      </c>
      <c r="O14" s="25">
        <v>2988</v>
      </c>
      <c r="P14" s="23">
        <v>2988</v>
      </c>
      <c r="Q14" s="26">
        <v>2988</v>
      </c>
    </row>
    <row r="15" spans="1:17" ht="13.5">
      <c r="A15" s="1" t="s">
        <v>32</v>
      </c>
      <c r="B15" s="4"/>
      <c r="C15" s="16">
        <f aca="true" t="shared" si="2" ref="C15:Q15">SUM(C16:C18)</f>
        <v>10258326</v>
      </c>
      <c r="D15" s="16">
        <f t="shared" si="2"/>
        <v>10258326</v>
      </c>
      <c r="E15" s="16">
        <f t="shared" si="2"/>
        <v>10258326</v>
      </c>
      <c r="F15" s="16">
        <f t="shared" si="2"/>
        <v>10258326</v>
      </c>
      <c r="G15" s="16">
        <f t="shared" si="2"/>
        <v>10258326</v>
      </c>
      <c r="H15" s="16">
        <f t="shared" si="2"/>
        <v>10258326</v>
      </c>
      <c r="I15" s="16">
        <f t="shared" si="2"/>
        <v>10258326</v>
      </c>
      <c r="J15" s="16">
        <f t="shared" si="2"/>
        <v>10258326</v>
      </c>
      <c r="K15" s="16">
        <f t="shared" si="2"/>
        <v>10258326</v>
      </c>
      <c r="L15" s="16">
        <f>SUM(L16:L18)</f>
        <v>10258326</v>
      </c>
      <c r="M15" s="16">
        <f>SUM(M16:M18)</f>
        <v>10258326</v>
      </c>
      <c r="N15" s="27">
        <f t="shared" si="2"/>
        <v>10258326</v>
      </c>
      <c r="O15" s="28">
        <f t="shared" si="2"/>
        <v>123099912</v>
      </c>
      <c r="P15" s="16">
        <f t="shared" si="2"/>
        <v>130459884</v>
      </c>
      <c r="Q15" s="29">
        <f t="shared" si="2"/>
        <v>138247896</v>
      </c>
    </row>
    <row r="16" spans="1:17" ht="13.5">
      <c r="A16" s="3" t="s">
        <v>33</v>
      </c>
      <c r="B16" s="2"/>
      <c r="C16" s="19">
        <v>4456744</v>
      </c>
      <c r="D16" s="19">
        <v>4456744</v>
      </c>
      <c r="E16" s="19">
        <v>4456744</v>
      </c>
      <c r="F16" s="19">
        <v>4456744</v>
      </c>
      <c r="G16" s="19">
        <v>4456744</v>
      </c>
      <c r="H16" s="19">
        <v>4456744</v>
      </c>
      <c r="I16" s="19">
        <v>4456744</v>
      </c>
      <c r="J16" s="19">
        <v>4456744</v>
      </c>
      <c r="K16" s="19">
        <v>4456744</v>
      </c>
      <c r="L16" s="19">
        <v>4456744</v>
      </c>
      <c r="M16" s="19">
        <v>4456744</v>
      </c>
      <c r="N16" s="20">
        <v>4456744</v>
      </c>
      <c r="O16" s="21">
        <v>53480928</v>
      </c>
      <c r="P16" s="19">
        <v>56687952</v>
      </c>
      <c r="Q16" s="22">
        <v>60087936</v>
      </c>
    </row>
    <row r="17" spans="1:17" ht="13.5">
      <c r="A17" s="3" t="s">
        <v>34</v>
      </c>
      <c r="B17" s="2"/>
      <c r="C17" s="19">
        <v>5513498</v>
      </c>
      <c r="D17" s="19">
        <v>5513498</v>
      </c>
      <c r="E17" s="19">
        <v>5513498</v>
      </c>
      <c r="F17" s="19">
        <v>5513498</v>
      </c>
      <c r="G17" s="19">
        <v>5513498</v>
      </c>
      <c r="H17" s="19">
        <v>5513498</v>
      </c>
      <c r="I17" s="19">
        <v>5513498</v>
      </c>
      <c r="J17" s="19">
        <v>5513498</v>
      </c>
      <c r="K17" s="19">
        <v>5513498</v>
      </c>
      <c r="L17" s="19">
        <v>5513498</v>
      </c>
      <c r="M17" s="19">
        <v>5513498</v>
      </c>
      <c r="N17" s="20">
        <v>5513498</v>
      </c>
      <c r="O17" s="21">
        <v>66161976</v>
      </c>
      <c r="P17" s="19">
        <v>70136940</v>
      </c>
      <c r="Q17" s="22">
        <v>74340948</v>
      </c>
    </row>
    <row r="18" spans="1:17" ht="13.5">
      <c r="A18" s="3" t="s">
        <v>35</v>
      </c>
      <c r="B18" s="2"/>
      <c r="C18" s="19">
        <v>288084</v>
      </c>
      <c r="D18" s="19">
        <v>288084</v>
      </c>
      <c r="E18" s="19">
        <v>288084</v>
      </c>
      <c r="F18" s="19">
        <v>288084</v>
      </c>
      <c r="G18" s="19">
        <v>288084</v>
      </c>
      <c r="H18" s="19">
        <v>288084</v>
      </c>
      <c r="I18" s="19">
        <v>288084</v>
      </c>
      <c r="J18" s="19">
        <v>288084</v>
      </c>
      <c r="K18" s="19">
        <v>288084</v>
      </c>
      <c r="L18" s="19">
        <v>288084</v>
      </c>
      <c r="M18" s="19">
        <v>288084</v>
      </c>
      <c r="N18" s="20">
        <v>288084</v>
      </c>
      <c r="O18" s="21">
        <v>3457008</v>
      </c>
      <c r="P18" s="19">
        <v>3634992</v>
      </c>
      <c r="Q18" s="22">
        <v>3819012</v>
      </c>
    </row>
    <row r="19" spans="1:17" ht="13.5">
      <c r="A19" s="1" t="s">
        <v>36</v>
      </c>
      <c r="B19" s="4"/>
      <c r="C19" s="16">
        <f aca="true" t="shared" si="3" ref="C19:Q19">SUM(C20:C23)</f>
        <v>147185913</v>
      </c>
      <c r="D19" s="16">
        <f t="shared" si="3"/>
        <v>147185913</v>
      </c>
      <c r="E19" s="16">
        <f t="shared" si="3"/>
        <v>147185913</v>
      </c>
      <c r="F19" s="16">
        <f t="shared" si="3"/>
        <v>147185913</v>
      </c>
      <c r="G19" s="16">
        <f t="shared" si="3"/>
        <v>147185913</v>
      </c>
      <c r="H19" s="16">
        <f t="shared" si="3"/>
        <v>147185913</v>
      </c>
      <c r="I19" s="16">
        <f t="shared" si="3"/>
        <v>147185913</v>
      </c>
      <c r="J19" s="16">
        <f t="shared" si="3"/>
        <v>147185913</v>
      </c>
      <c r="K19" s="16">
        <f t="shared" si="3"/>
        <v>147185913</v>
      </c>
      <c r="L19" s="16">
        <f>SUM(L20:L23)</f>
        <v>147185913</v>
      </c>
      <c r="M19" s="16">
        <f>SUM(M20:M23)</f>
        <v>147185913</v>
      </c>
      <c r="N19" s="27">
        <f t="shared" si="3"/>
        <v>147185913</v>
      </c>
      <c r="O19" s="28">
        <f t="shared" si="3"/>
        <v>1766230956</v>
      </c>
      <c r="P19" s="16">
        <f t="shared" si="3"/>
        <v>1963515984</v>
      </c>
      <c r="Q19" s="29">
        <f t="shared" si="3"/>
        <v>2137081956</v>
      </c>
    </row>
    <row r="20" spans="1:17" ht="13.5">
      <c r="A20" s="3" t="s">
        <v>37</v>
      </c>
      <c r="B20" s="2"/>
      <c r="C20" s="19">
        <v>99403666</v>
      </c>
      <c r="D20" s="19">
        <v>99403666</v>
      </c>
      <c r="E20" s="19">
        <v>99403666</v>
      </c>
      <c r="F20" s="19">
        <v>99403666</v>
      </c>
      <c r="G20" s="19">
        <v>99403666</v>
      </c>
      <c r="H20" s="19">
        <v>99403666</v>
      </c>
      <c r="I20" s="19">
        <v>99403666</v>
      </c>
      <c r="J20" s="19">
        <v>99403666</v>
      </c>
      <c r="K20" s="19">
        <v>99403666</v>
      </c>
      <c r="L20" s="19">
        <v>99403666</v>
      </c>
      <c r="M20" s="19">
        <v>99403666</v>
      </c>
      <c r="N20" s="20">
        <v>99403666</v>
      </c>
      <c r="O20" s="21">
        <v>1192843992</v>
      </c>
      <c r="P20" s="19">
        <v>1355755992</v>
      </c>
      <c r="Q20" s="22">
        <v>1492885968</v>
      </c>
    </row>
    <row r="21" spans="1:17" ht="13.5">
      <c r="A21" s="3" t="s">
        <v>38</v>
      </c>
      <c r="B21" s="2"/>
      <c r="C21" s="19">
        <v>25915164</v>
      </c>
      <c r="D21" s="19">
        <v>25915164</v>
      </c>
      <c r="E21" s="19">
        <v>25915164</v>
      </c>
      <c r="F21" s="19">
        <v>25915164</v>
      </c>
      <c r="G21" s="19">
        <v>25915164</v>
      </c>
      <c r="H21" s="19">
        <v>25915164</v>
      </c>
      <c r="I21" s="19">
        <v>25915164</v>
      </c>
      <c r="J21" s="19">
        <v>25915164</v>
      </c>
      <c r="K21" s="19">
        <v>25915164</v>
      </c>
      <c r="L21" s="19">
        <v>25915164</v>
      </c>
      <c r="M21" s="19">
        <v>25915164</v>
      </c>
      <c r="N21" s="20">
        <v>25915164</v>
      </c>
      <c r="O21" s="21">
        <v>310981968</v>
      </c>
      <c r="P21" s="19">
        <v>329640984</v>
      </c>
      <c r="Q21" s="22">
        <v>349417980</v>
      </c>
    </row>
    <row r="22" spans="1:17" ht="13.5">
      <c r="A22" s="3" t="s">
        <v>39</v>
      </c>
      <c r="B22" s="2"/>
      <c r="C22" s="23">
        <v>11147834</v>
      </c>
      <c r="D22" s="23">
        <v>11147834</v>
      </c>
      <c r="E22" s="23">
        <v>11147834</v>
      </c>
      <c r="F22" s="23">
        <v>11147834</v>
      </c>
      <c r="G22" s="23">
        <v>11147834</v>
      </c>
      <c r="H22" s="23">
        <v>11147834</v>
      </c>
      <c r="I22" s="23">
        <v>11147834</v>
      </c>
      <c r="J22" s="23">
        <v>11147834</v>
      </c>
      <c r="K22" s="23">
        <v>11147834</v>
      </c>
      <c r="L22" s="23">
        <v>11147834</v>
      </c>
      <c r="M22" s="23">
        <v>11147834</v>
      </c>
      <c r="N22" s="24">
        <v>11147834</v>
      </c>
      <c r="O22" s="25">
        <v>133774008</v>
      </c>
      <c r="P22" s="23">
        <v>141801000</v>
      </c>
      <c r="Q22" s="26">
        <v>150310008</v>
      </c>
    </row>
    <row r="23" spans="1:17" ht="13.5">
      <c r="A23" s="3" t="s">
        <v>40</v>
      </c>
      <c r="B23" s="2"/>
      <c r="C23" s="19">
        <v>10719249</v>
      </c>
      <c r="D23" s="19">
        <v>10719249</v>
      </c>
      <c r="E23" s="19">
        <v>10719249</v>
      </c>
      <c r="F23" s="19">
        <v>10719249</v>
      </c>
      <c r="G23" s="19">
        <v>10719249</v>
      </c>
      <c r="H23" s="19">
        <v>10719249</v>
      </c>
      <c r="I23" s="19">
        <v>10719249</v>
      </c>
      <c r="J23" s="19">
        <v>10719249</v>
      </c>
      <c r="K23" s="19">
        <v>10719249</v>
      </c>
      <c r="L23" s="19">
        <v>10719249</v>
      </c>
      <c r="M23" s="19">
        <v>10719249</v>
      </c>
      <c r="N23" s="20">
        <v>10719249</v>
      </c>
      <c r="O23" s="21">
        <v>128630988</v>
      </c>
      <c r="P23" s="19">
        <v>136318008</v>
      </c>
      <c r="Q23" s="22">
        <v>144468000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421910302</v>
      </c>
      <c r="D25" s="41">
        <f t="shared" si="4"/>
        <v>421910302</v>
      </c>
      <c r="E25" s="41">
        <f t="shared" si="4"/>
        <v>421910302</v>
      </c>
      <c r="F25" s="41">
        <f t="shared" si="4"/>
        <v>421910302</v>
      </c>
      <c r="G25" s="41">
        <f t="shared" si="4"/>
        <v>421910302</v>
      </c>
      <c r="H25" s="41">
        <f t="shared" si="4"/>
        <v>421910302</v>
      </c>
      <c r="I25" s="41">
        <f t="shared" si="4"/>
        <v>421910302</v>
      </c>
      <c r="J25" s="41">
        <f t="shared" si="4"/>
        <v>421910302</v>
      </c>
      <c r="K25" s="41">
        <f t="shared" si="4"/>
        <v>421910302</v>
      </c>
      <c r="L25" s="41">
        <f>+L5+L9+L15+L19+L24</f>
        <v>421910302</v>
      </c>
      <c r="M25" s="41">
        <f>+M5+M9+M15+M19+M24</f>
        <v>421910302</v>
      </c>
      <c r="N25" s="42">
        <f t="shared" si="4"/>
        <v>421910302</v>
      </c>
      <c r="O25" s="43">
        <f t="shared" si="4"/>
        <v>5062923624</v>
      </c>
      <c r="P25" s="41">
        <f t="shared" si="4"/>
        <v>5328992712</v>
      </c>
      <c r="Q25" s="44">
        <f t="shared" si="4"/>
        <v>5354676624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102408153</v>
      </c>
      <c r="D28" s="16">
        <f t="shared" si="5"/>
        <v>102408153</v>
      </c>
      <c r="E28" s="16">
        <f>SUM(E29:E31)</f>
        <v>102408153</v>
      </c>
      <c r="F28" s="16">
        <f>SUM(F29:F31)</f>
        <v>102408153</v>
      </c>
      <c r="G28" s="16">
        <f>SUM(G29:G31)</f>
        <v>102408153</v>
      </c>
      <c r="H28" s="16">
        <f>SUM(H29:H31)</f>
        <v>102408153</v>
      </c>
      <c r="I28" s="16">
        <f t="shared" si="5"/>
        <v>102408153</v>
      </c>
      <c r="J28" s="16">
        <f t="shared" si="5"/>
        <v>102408153</v>
      </c>
      <c r="K28" s="16">
        <f t="shared" si="5"/>
        <v>102408153</v>
      </c>
      <c r="L28" s="16">
        <f>SUM(L29:L31)</f>
        <v>102408153</v>
      </c>
      <c r="M28" s="16">
        <f>SUM(M29:M31)</f>
        <v>102408153</v>
      </c>
      <c r="N28" s="17">
        <f t="shared" si="5"/>
        <v>102408153</v>
      </c>
      <c r="O28" s="18">
        <f t="shared" si="5"/>
        <v>1228897836</v>
      </c>
      <c r="P28" s="16">
        <f t="shared" si="5"/>
        <v>1320234936</v>
      </c>
      <c r="Q28" s="17">
        <f t="shared" si="5"/>
        <v>1447669644</v>
      </c>
    </row>
    <row r="29" spans="1:17" ht="13.5">
      <c r="A29" s="3" t="s">
        <v>23</v>
      </c>
      <c r="B29" s="2"/>
      <c r="C29" s="19">
        <v>27514260</v>
      </c>
      <c r="D29" s="19">
        <v>27514260</v>
      </c>
      <c r="E29" s="19">
        <v>27514260</v>
      </c>
      <c r="F29" s="19">
        <v>27514260</v>
      </c>
      <c r="G29" s="19">
        <v>27514260</v>
      </c>
      <c r="H29" s="19">
        <v>27514260</v>
      </c>
      <c r="I29" s="19">
        <v>27514260</v>
      </c>
      <c r="J29" s="19">
        <v>27514260</v>
      </c>
      <c r="K29" s="19">
        <v>27514260</v>
      </c>
      <c r="L29" s="19">
        <v>27514260</v>
      </c>
      <c r="M29" s="19">
        <v>27514260</v>
      </c>
      <c r="N29" s="20">
        <v>27514260</v>
      </c>
      <c r="O29" s="21">
        <v>330171120</v>
      </c>
      <c r="P29" s="19">
        <v>388267512</v>
      </c>
      <c r="Q29" s="22">
        <v>444929196</v>
      </c>
    </row>
    <row r="30" spans="1:17" ht="13.5">
      <c r="A30" s="3" t="s">
        <v>24</v>
      </c>
      <c r="B30" s="2"/>
      <c r="C30" s="23">
        <v>73767733</v>
      </c>
      <c r="D30" s="23">
        <v>73767733</v>
      </c>
      <c r="E30" s="23">
        <v>73767733</v>
      </c>
      <c r="F30" s="23">
        <v>73767733</v>
      </c>
      <c r="G30" s="23">
        <v>73767733</v>
      </c>
      <c r="H30" s="23">
        <v>73767733</v>
      </c>
      <c r="I30" s="23">
        <v>73767733</v>
      </c>
      <c r="J30" s="23">
        <v>73767733</v>
      </c>
      <c r="K30" s="23">
        <v>73767733</v>
      </c>
      <c r="L30" s="23">
        <v>73767733</v>
      </c>
      <c r="M30" s="23">
        <v>73767733</v>
      </c>
      <c r="N30" s="24">
        <v>73767733</v>
      </c>
      <c r="O30" s="25">
        <v>885212796</v>
      </c>
      <c r="P30" s="23">
        <v>920154840</v>
      </c>
      <c r="Q30" s="26">
        <v>990204696</v>
      </c>
    </row>
    <row r="31" spans="1:17" ht="13.5">
      <c r="A31" s="3" t="s">
        <v>25</v>
      </c>
      <c r="B31" s="2"/>
      <c r="C31" s="19">
        <v>1126160</v>
      </c>
      <c r="D31" s="19">
        <v>1126160</v>
      </c>
      <c r="E31" s="19">
        <v>1126160</v>
      </c>
      <c r="F31" s="19">
        <v>1126160</v>
      </c>
      <c r="G31" s="19">
        <v>1126160</v>
      </c>
      <c r="H31" s="19">
        <v>1126160</v>
      </c>
      <c r="I31" s="19">
        <v>1126160</v>
      </c>
      <c r="J31" s="19">
        <v>1126160</v>
      </c>
      <c r="K31" s="19">
        <v>1126160</v>
      </c>
      <c r="L31" s="19">
        <v>1126160</v>
      </c>
      <c r="M31" s="19">
        <v>1126160</v>
      </c>
      <c r="N31" s="20">
        <v>1126160</v>
      </c>
      <c r="O31" s="21">
        <v>13513920</v>
      </c>
      <c r="P31" s="19">
        <v>11812584</v>
      </c>
      <c r="Q31" s="22">
        <v>12535752</v>
      </c>
    </row>
    <row r="32" spans="1:17" ht="13.5">
      <c r="A32" s="1" t="s">
        <v>26</v>
      </c>
      <c r="B32" s="2"/>
      <c r="C32" s="16">
        <f aca="true" t="shared" si="6" ref="C32:Q32">SUM(C33:C37)</f>
        <v>22733352</v>
      </c>
      <c r="D32" s="16">
        <f t="shared" si="6"/>
        <v>22733352</v>
      </c>
      <c r="E32" s="16">
        <f>SUM(E33:E37)</f>
        <v>22733352</v>
      </c>
      <c r="F32" s="16">
        <f>SUM(F33:F37)</f>
        <v>22733352</v>
      </c>
      <c r="G32" s="16">
        <f>SUM(G33:G37)</f>
        <v>22733352</v>
      </c>
      <c r="H32" s="16">
        <f>SUM(H33:H37)</f>
        <v>22733352</v>
      </c>
      <c r="I32" s="16">
        <f t="shared" si="6"/>
        <v>22733352</v>
      </c>
      <c r="J32" s="16">
        <f t="shared" si="6"/>
        <v>22733352</v>
      </c>
      <c r="K32" s="16">
        <f t="shared" si="6"/>
        <v>22733352</v>
      </c>
      <c r="L32" s="16">
        <f>SUM(L33:L37)</f>
        <v>22733352</v>
      </c>
      <c r="M32" s="16">
        <f>SUM(M33:M37)</f>
        <v>22733352</v>
      </c>
      <c r="N32" s="27">
        <f t="shared" si="6"/>
        <v>22733352</v>
      </c>
      <c r="O32" s="28">
        <f t="shared" si="6"/>
        <v>272800224</v>
      </c>
      <c r="P32" s="16">
        <f t="shared" si="6"/>
        <v>290439468</v>
      </c>
      <c r="Q32" s="29">
        <f t="shared" si="6"/>
        <v>308226396</v>
      </c>
    </row>
    <row r="33" spans="1:17" ht="13.5">
      <c r="A33" s="3" t="s">
        <v>27</v>
      </c>
      <c r="B33" s="2"/>
      <c r="C33" s="19">
        <v>5487641</v>
      </c>
      <c r="D33" s="19">
        <v>5487641</v>
      </c>
      <c r="E33" s="19">
        <v>5487641</v>
      </c>
      <c r="F33" s="19">
        <v>5487641</v>
      </c>
      <c r="G33" s="19">
        <v>5487641</v>
      </c>
      <c r="H33" s="19">
        <v>5487641</v>
      </c>
      <c r="I33" s="19">
        <v>5487641</v>
      </c>
      <c r="J33" s="19">
        <v>5487641</v>
      </c>
      <c r="K33" s="19">
        <v>5487641</v>
      </c>
      <c r="L33" s="19">
        <v>5487641</v>
      </c>
      <c r="M33" s="19">
        <v>5487641</v>
      </c>
      <c r="N33" s="20">
        <v>5487641</v>
      </c>
      <c r="O33" s="21">
        <v>65851692</v>
      </c>
      <c r="P33" s="19">
        <v>69671988</v>
      </c>
      <c r="Q33" s="22">
        <v>73965948</v>
      </c>
    </row>
    <row r="34" spans="1:17" ht="13.5">
      <c r="A34" s="3" t="s">
        <v>28</v>
      </c>
      <c r="B34" s="2"/>
      <c r="C34" s="19">
        <v>11378069</v>
      </c>
      <c r="D34" s="19">
        <v>11378069</v>
      </c>
      <c r="E34" s="19">
        <v>11378069</v>
      </c>
      <c r="F34" s="19">
        <v>11378069</v>
      </c>
      <c r="G34" s="19">
        <v>11378069</v>
      </c>
      <c r="H34" s="19">
        <v>11378069</v>
      </c>
      <c r="I34" s="19">
        <v>11378069</v>
      </c>
      <c r="J34" s="19">
        <v>11378069</v>
      </c>
      <c r="K34" s="19">
        <v>11378069</v>
      </c>
      <c r="L34" s="19">
        <v>11378069</v>
      </c>
      <c r="M34" s="19">
        <v>11378069</v>
      </c>
      <c r="N34" s="20">
        <v>11378069</v>
      </c>
      <c r="O34" s="21">
        <v>136536828</v>
      </c>
      <c r="P34" s="19">
        <v>147093216</v>
      </c>
      <c r="Q34" s="22">
        <v>156058596</v>
      </c>
    </row>
    <row r="35" spans="1:17" ht="13.5">
      <c r="A35" s="3" t="s">
        <v>29</v>
      </c>
      <c r="B35" s="2"/>
      <c r="C35" s="19">
        <v>4266484</v>
      </c>
      <c r="D35" s="19">
        <v>4266484</v>
      </c>
      <c r="E35" s="19">
        <v>4266484</v>
      </c>
      <c r="F35" s="19">
        <v>4266484</v>
      </c>
      <c r="G35" s="19">
        <v>4266484</v>
      </c>
      <c r="H35" s="19">
        <v>4266484</v>
      </c>
      <c r="I35" s="19">
        <v>4266484</v>
      </c>
      <c r="J35" s="19">
        <v>4266484</v>
      </c>
      <c r="K35" s="19">
        <v>4266484</v>
      </c>
      <c r="L35" s="19">
        <v>4266484</v>
      </c>
      <c r="M35" s="19">
        <v>4266484</v>
      </c>
      <c r="N35" s="20">
        <v>4266484</v>
      </c>
      <c r="O35" s="21">
        <v>51197808</v>
      </c>
      <c r="P35" s="19">
        <v>53264988</v>
      </c>
      <c r="Q35" s="22">
        <v>56476296</v>
      </c>
    </row>
    <row r="36" spans="1:17" ht="13.5">
      <c r="A36" s="3" t="s">
        <v>30</v>
      </c>
      <c r="B36" s="2"/>
      <c r="C36" s="19">
        <v>1047778</v>
      </c>
      <c r="D36" s="19">
        <v>1047778</v>
      </c>
      <c r="E36" s="19">
        <v>1047778</v>
      </c>
      <c r="F36" s="19">
        <v>1047778</v>
      </c>
      <c r="G36" s="19">
        <v>1047778</v>
      </c>
      <c r="H36" s="19">
        <v>1047778</v>
      </c>
      <c r="I36" s="19">
        <v>1047778</v>
      </c>
      <c r="J36" s="19">
        <v>1047778</v>
      </c>
      <c r="K36" s="19">
        <v>1047778</v>
      </c>
      <c r="L36" s="19">
        <v>1047778</v>
      </c>
      <c r="M36" s="19">
        <v>1047778</v>
      </c>
      <c r="N36" s="20">
        <v>1047778</v>
      </c>
      <c r="O36" s="21">
        <v>12573336</v>
      </c>
      <c r="P36" s="19">
        <v>13310196</v>
      </c>
      <c r="Q36" s="22">
        <v>14156244</v>
      </c>
    </row>
    <row r="37" spans="1:17" ht="13.5">
      <c r="A37" s="3" t="s">
        <v>31</v>
      </c>
      <c r="B37" s="2"/>
      <c r="C37" s="23">
        <v>553380</v>
      </c>
      <c r="D37" s="23">
        <v>553380</v>
      </c>
      <c r="E37" s="23">
        <v>553380</v>
      </c>
      <c r="F37" s="23">
        <v>553380</v>
      </c>
      <c r="G37" s="23">
        <v>553380</v>
      </c>
      <c r="H37" s="23">
        <v>553380</v>
      </c>
      <c r="I37" s="23">
        <v>553380</v>
      </c>
      <c r="J37" s="23">
        <v>553380</v>
      </c>
      <c r="K37" s="23">
        <v>553380</v>
      </c>
      <c r="L37" s="23">
        <v>553380</v>
      </c>
      <c r="M37" s="23">
        <v>553380</v>
      </c>
      <c r="N37" s="24">
        <v>553380</v>
      </c>
      <c r="O37" s="25">
        <v>6640560</v>
      </c>
      <c r="P37" s="23">
        <v>7099080</v>
      </c>
      <c r="Q37" s="26">
        <v>7569312</v>
      </c>
    </row>
    <row r="38" spans="1:17" ht="13.5">
      <c r="A38" s="1" t="s">
        <v>32</v>
      </c>
      <c r="B38" s="4"/>
      <c r="C38" s="16">
        <f aca="true" t="shared" si="7" ref="C38:Q38">SUM(C39:C41)</f>
        <v>40123148</v>
      </c>
      <c r="D38" s="16">
        <f t="shared" si="7"/>
        <v>40123148</v>
      </c>
      <c r="E38" s="16">
        <f>SUM(E39:E41)</f>
        <v>40123148</v>
      </c>
      <c r="F38" s="16">
        <f>SUM(F39:F41)</f>
        <v>40123148</v>
      </c>
      <c r="G38" s="16">
        <f>SUM(G39:G41)</f>
        <v>40123148</v>
      </c>
      <c r="H38" s="16">
        <f>SUM(H39:H41)</f>
        <v>40123148</v>
      </c>
      <c r="I38" s="16">
        <f t="shared" si="7"/>
        <v>40123148</v>
      </c>
      <c r="J38" s="16">
        <f t="shared" si="7"/>
        <v>40123148</v>
      </c>
      <c r="K38" s="16">
        <f t="shared" si="7"/>
        <v>40123148</v>
      </c>
      <c r="L38" s="16">
        <f>SUM(L39:L41)</f>
        <v>40123148</v>
      </c>
      <c r="M38" s="16">
        <f>SUM(M39:M41)</f>
        <v>40123148</v>
      </c>
      <c r="N38" s="27">
        <f t="shared" si="7"/>
        <v>40123120</v>
      </c>
      <c r="O38" s="28">
        <f t="shared" si="7"/>
        <v>481477748</v>
      </c>
      <c r="P38" s="16">
        <f t="shared" si="7"/>
        <v>507277576</v>
      </c>
      <c r="Q38" s="29">
        <f t="shared" si="7"/>
        <v>526833928</v>
      </c>
    </row>
    <row r="39" spans="1:17" ht="13.5">
      <c r="A39" s="3" t="s">
        <v>33</v>
      </c>
      <c r="B39" s="2"/>
      <c r="C39" s="19">
        <v>10842692</v>
      </c>
      <c r="D39" s="19">
        <v>10842692</v>
      </c>
      <c r="E39" s="19">
        <v>10842692</v>
      </c>
      <c r="F39" s="19">
        <v>10842692</v>
      </c>
      <c r="G39" s="19">
        <v>10842692</v>
      </c>
      <c r="H39" s="19">
        <v>10842692</v>
      </c>
      <c r="I39" s="19">
        <v>10842692</v>
      </c>
      <c r="J39" s="19">
        <v>10842692</v>
      </c>
      <c r="K39" s="19">
        <v>10842692</v>
      </c>
      <c r="L39" s="19">
        <v>10842692</v>
      </c>
      <c r="M39" s="19">
        <v>10842692</v>
      </c>
      <c r="N39" s="20">
        <v>10842664</v>
      </c>
      <c r="O39" s="21">
        <v>130112276</v>
      </c>
      <c r="P39" s="19">
        <v>118525804</v>
      </c>
      <c r="Q39" s="22">
        <v>126199312</v>
      </c>
    </row>
    <row r="40" spans="1:17" ht="13.5">
      <c r="A40" s="3" t="s">
        <v>34</v>
      </c>
      <c r="B40" s="2"/>
      <c r="C40" s="19">
        <v>27630150</v>
      </c>
      <c r="D40" s="19">
        <v>27630150</v>
      </c>
      <c r="E40" s="19">
        <v>27630150</v>
      </c>
      <c r="F40" s="19">
        <v>27630150</v>
      </c>
      <c r="G40" s="19">
        <v>27630150</v>
      </c>
      <c r="H40" s="19">
        <v>27630150</v>
      </c>
      <c r="I40" s="19">
        <v>27630150</v>
      </c>
      <c r="J40" s="19">
        <v>27630150</v>
      </c>
      <c r="K40" s="19">
        <v>27630150</v>
      </c>
      <c r="L40" s="19">
        <v>27630150</v>
      </c>
      <c r="M40" s="19">
        <v>27630150</v>
      </c>
      <c r="N40" s="20">
        <v>27630150</v>
      </c>
      <c r="O40" s="21">
        <v>331561800</v>
      </c>
      <c r="P40" s="19">
        <v>368243820</v>
      </c>
      <c r="Q40" s="22">
        <v>378870828</v>
      </c>
    </row>
    <row r="41" spans="1:17" ht="13.5">
      <c r="A41" s="3" t="s">
        <v>35</v>
      </c>
      <c r="B41" s="2"/>
      <c r="C41" s="19">
        <v>1650306</v>
      </c>
      <c r="D41" s="19">
        <v>1650306</v>
      </c>
      <c r="E41" s="19">
        <v>1650306</v>
      </c>
      <c r="F41" s="19">
        <v>1650306</v>
      </c>
      <c r="G41" s="19">
        <v>1650306</v>
      </c>
      <c r="H41" s="19">
        <v>1650306</v>
      </c>
      <c r="I41" s="19">
        <v>1650306</v>
      </c>
      <c r="J41" s="19">
        <v>1650306</v>
      </c>
      <c r="K41" s="19">
        <v>1650306</v>
      </c>
      <c r="L41" s="19">
        <v>1650306</v>
      </c>
      <c r="M41" s="19">
        <v>1650306</v>
      </c>
      <c r="N41" s="20">
        <v>1650306</v>
      </c>
      <c r="O41" s="21">
        <v>19803672</v>
      </c>
      <c r="P41" s="19">
        <v>20507952</v>
      </c>
      <c r="Q41" s="22">
        <v>21763788</v>
      </c>
    </row>
    <row r="42" spans="1:17" ht="13.5">
      <c r="A42" s="1" t="s">
        <v>36</v>
      </c>
      <c r="B42" s="4"/>
      <c r="C42" s="16">
        <f aca="true" t="shared" si="8" ref="C42:Q42">SUM(C43:C46)</f>
        <v>130562892</v>
      </c>
      <c r="D42" s="16">
        <f t="shared" si="8"/>
        <v>130562892</v>
      </c>
      <c r="E42" s="16">
        <f>SUM(E43:E46)</f>
        <v>130562892</v>
      </c>
      <c r="F42" s="16">
        <f>SUM(F43:F46)</f>
        <v>130562892</v>
      </c>
      <c r="G42" s="16">
        <f>SUM(G43:G46)</f>
        <v>130562892</v>
      </c>
      <c r="H42" s="16">
        <f>SUM(H43:H46)</f>
        <v>130562892</v>
      </c>
      <c r="I42" s="16">
        <f t="shared" si="8"/>
        <v>130562892</v>
      </c>
      <c r="J42" s="16">
        <f t="shared" si="8"/>
        <v>130562892</v>
      </c>
      <c r="K42" s="16">
        <f t="shared" si="8"/>
        <v>130562892</v>
      </c>
      <c r="L42" s="16">
        <f>SUM(L43:L46)</f>
        <v>130562892</v>
      </c>
      <c r="M42" s="16">
        <f>SUM(M43:M46)</f>
        <v>130562892</v>
      </c>
      <c r="N42" s="27">
        <f t="shared" si="8"/>
        <v>130562896</v>
      </c>
      <c r="O42" s="28">
        <f t="shared" si="8"/>
        <v>1566754708</v>
      </c>
      <c r="P42" s="16">
        <f t="shared" si="8"/>
        <v>1708807824</v>
      </c>
      <c r="Q42" s="29">
        <f t="shared" si="8"/>
        <v>1852375664</v>
      </c>
    </row>
    <row r="43" spans="1:17" ht="13.5">
      <c r="A43" s="3" t="s">
        <v>37</v>
      </c>
      <c r="B43" s="2"/>
      <c r="C43" s="19">
        <v>80110759</v>
      </c>
      <c r="D43" s="19">
        <v>80110759</v>
      </c>
      <c r="E43" s="19">
        <v>80110759</v>
      </c>
      <c r="F43" s="19">
        <v>80110759</v>
      </c>
      <c r="G43" s="19">
        <v>80110759</v>
      </c>
      <c r="H43" s="19">
        <v>80110759</v>
      </c>
      <c r="I43" s="19">
        <v>80110759</v>
      </c>
      <c r="J43" s="19">
        <v>80110759</v>
      </c>
      <c r="K43" s="19">
        <v>80110759</v>
      </c>
      <c r="L43" s="19">
        <v>80110759</v>
      </c>
      <c r="M43" s="19">
        <v>80110759</v>
      </c>
      <c r="N43" s="20">
        <v>80110759</v>
      </c>
      <c r="O43" s="21">
        <v>961329108</v>
      </c>
      <c r="P43" s="19">
        <v>1059331752</v>
      </c>
      <c r="Q43" s="22">
        <v>1160905440</v>
      </c>
    </row>
    <row r="44" spans="1:17" ht="13.5">
      <c r="A44" s="3" t="s">
        <v>38</v>
      </c>
      <c r="B44" s="2"/>
      <c r="C44" s="19">
        <v>33242719</v>
      </c>
      <c r="D44" s="19">
        <v>33242719</v>
      </c>
      <c r="E44" s="19">
        <v>33242719</v>
      </c>
      <c r="F44" s="19">
        <v>33242719</v>
      </c>
      <c r="G44" s="19">
        <v>33242719</v>
      </c>
      <c r="H44" s="19">
        <v>33242719</v>
      </c>
      <c r="I44" s="19">
        <v>33242719</v>
      </c>
      <c r="J44" s="19">
        <v>33242719</v>
      </c>
      <c r="K44" s="19">
        <v>33242719</v>
      </c>
      <c r="L44" s="19">
        <v>33242719</v>
      </c>
      <c r="M44" s="19">
        <v>33242719</v>
      </c>
      <c r="N44" s="20">
        <v>33242719</v>
      </c>
      <c r="O44" s="21">
        <v>398912628</v>
      </c>
      <c r="P44" s="19">
        <v>429870792</v>
      </c>
      <c r="Q44" s="22">
        <v>470440344</v>
      </c>
    </row>
    <row r="45" spans="1:17" ht="13.5">
      <c r="A45" s="3" t="s">
        <v>39</v>
      </c>
      <c r="B45" s="2"/>
      <c r="C45" s="23">
        <v>6429106</v>
      </c>
      <c r="D45" s="23">
        <v>6429106</v>
      </c>
      <c r="E45" s="23">
        <v>6429106</v>
      </c>
      <c r="F45" s="23">
        <v>6429106</v>
      </c>
      <c r="G45" s="23">
        <v>6429106</v>
      </c>
      <c r="H45" s="23">
        <v>6429106</v>
      </c>
      <c r="I45" s="23">
        <v>6429106</v>
      </c>
      <c r="J45" s="23">
        <v>6429106</v>
      </c>
      <c r="K45" s="23">
        <v>6429106</v>
      </c>
      <c r="L45" s="23">
        <v>6429106</v>
      </c>
      <c r="M45" s="23">
        <v>6429106</v>
      </c>
      <c r="N45" s="24">
        <v>6429110</v>
      </c>
      <c r="O45" s="25">
        <v>77149276</v>
      </c>
      <c r="P45" s="23">
        <v>82121292</v>
      </c>
      <c r="Q45" s="26">
        <v>75265376</v>
      </c>
    </row>
    <row r="46" spans="1:17" ht="13.5">
      <c r="A46" s="3" t="s">
        <v>40</v>
      </c>
      <c r="B46" s="2"/>
      <c r="C46" s="19">
        <v>10780308</v>
      </c>
      <c r="D46" s="19">
        <v>10780308</v>
      </c>
      <c r="E46" s="19">
        <v>10780308</v>
      </c>
      <c r="F46" s="19">
        <v>10780308</v>
      </c>
      <c r="G46" s="19">
        <v>10780308</v>
      </c>
      <c r="H46" s="19">
        <v>10780308</v>
      </c>
      <c r="I46" s="19">
        <v>10780308</v>
      </c>
      <c r="J46" s="19">
        <v>10780308</v>
      </c>
      <c r="K46" s="19">
        <v>10780308</v>
      </c>
      <c r="L46" s="19">
        <v>10780308</v>
      </c>
      <c r="M46" s="19">
        <v>10780308</v>
      </c>
      <c r="N46" s="20">
        <v>10780308</v>
      </c>
      <c r="O46" s="21">
        <v>129363696</v>
      </c>
      <c r="P46" s="19">
        <v>137483988</v>
      </c>
      <c r="Q46" s="22">
        <v>145764504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295827545</v>
      </c>
      <c r="D48" s="41">
        <f t="shared" si="9"/>
        <v>295827545</v>
      </c>
      <c r="E48" s="41">
        <f>+E28+E32+E38+E42+E47</f>
        <v>295827545</v>
      </c>
      <c r="F48" s="41">
        <f>+F28+F32+F38+F42+F47</f>
        <v>295827545</v>
      </c>
      <c r="G48" s="41">
        <f>+G28+G32+G38+G42+G47</f>
        <v>295827545</v>
      </c>
      <c r="H48" s="41">
        <f>+H28+H32+H38+H42+H47</f>
        <v>295827545</v>
      </c>
      <c r="I48" s="41">
        <f t="shared" si="9"/>
        <v>295827545</v>
      </c>
      <c r="J48" s="41">
        <f t="shared" si="9"/>
        <v>295827545</v>
      </c>
      <c r="K48" s="41">
        <f t="shared" si="9"/>
        <v>295827545</v>
      </c>
      <c r="L48" s="41">
        <f>+L28+L32+L38+L42+L47</f>
        <v>295827545</v>
      </c>
      <c r="M48" s="41">
        <f>+M28+M32+M38+M42+M47</f>
        <v>295827545</v>
      </c>
      <c r="N48" s="42">
        <f t="shared" si="9"/>
        <v>295827521</v>
      </c>
      <c r="O48" s="43">
        <f t="shared" si="9"/>
        <v>3549930516</v>
      </c>
      <c r="P48" s="41">
        <f t="shared" si="9"/>
        <v>3826759804</v>
      </c>
      <c r="Q48" s="44">
        <f t="shared" si="9"/>
        <v>4135105632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126082757</v>
      </c>
      <c r="D49" s="45">
        <f t="shared" si="10"/>
        <v>126082757</v>
      </c>
      <c r="E49" s="45">
        <f t="shared" si="10"/>
        <v>126082757</v>
      </c>
      <c r="F49" s="45">
        <f t="shared" si="10"/>
        <v>126082757</v>
      </c>
      <c r="G49" s="45">
        <f t="shared" si="10"/>
        <v>126082757</v>
      </c>
      <c r="H49" s="45">
        <f t="shared" si="10"/>
        <v>126082757</v>
      </c>
      <c r="I49" s="45">
        <f t="shared" si="10"/>
        <v>126082757</v>
      </c>
      <c r="J49" s="45">
        <f t="shared" si="10"/>
        <v>126082757</v>
      </c>
      <c r="K49" s="45">
        <f t="shared" si="10"/>
        <v>126082757</v>
      </c>
      <c r="L49" s="45">
        <f>+L25-L48</f>
        <v>126082757</v>
      </c>
      <c r="M49" s="45">
        <f>+M25-M48</f>
        <v>126082757</v>
      </c>
      <c r="N49" s="46">
        <f t="shared" si="10"/>
        <v>126082781</v>
      </c>
      <c r="O49" s="47">
        <f t="shared" si="10"/>
        <v>1512993108</v>
      </c>
      <c r="P49" s="45">
        <f t="shared" si="10"/>
        <v>1502232908</v>
      </c>
      <c r="Q49" s="48">
        <f t="shared" si="10"/>
        <v>1219570992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28228270</v>
      </c>
      <c r="D5" s="16">
        <f t="shared" si="0"/>
        <v>28228164</v>
      </c>
      <c r="E5" s="16">
        <f t="shared" si="0"/>
        <v>28228164</v>
      </c>
      <c r="F5" s="16">
        <f t="shared" si="0"/>
        <v>28228164</v>
      </c>
      <c r="G5" s="16">
        <f t="shared" si="0"/>
        <v>28228164</v>
      </c>
      <c r="H5" s="16">
        <f t="shared" si="0"/>
        <v>28228164</v>
      </c>
      <c r="I5" s="16">
        <f t="shared" si="0"/>
        <v>28228164</v>
      </c>
      <c r="J5" s="16">
        <f t="shared" si="0"/>
        <v>28228164</v>
      </c>
      <c r="K5" s="16">
        <f t="shared" si="0"/>
        <v>28228164</v>
      </c>
      <c r="L5" s="16">
        <f>SUM(L6:L8)</f>
        <v>28228164</v>
      </c>
      <c r="M5" s="16">
        <f>SUM(M6:M8)</f>
        <v>28228164</v>
      </c>
      <c r="N5" s="17">
        <f t="shared" si="0"/>
        <v>28228164</v>
      </c>
      <c r="O5" s="18">
        <f t="shared" si="0"/>
        <v>338738074</v>
      </c>
      <c r="P5" s="16">
        <f t="shared" si="0"/>
        <v>327758877</v>
      </c>
      <c r="Q5" s="17">
        <f t="shared" si="0"/>
        <v>348594601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28228270</v>
      </c>
      <c r="D7" s="23">
        <v>28228164</v>
      </c>
      <c r="E7" s="23">
        <v>28228164</v>
      </c>
      <c r="F7" s="23">
        <v>28228164</v>
      </c>
      <c r="G7" s="23">
        <v>28228164</v>
      </c>
      <c r="H7" s="23">
        <v>28228164</v>
      </c>
      <c r="I7" s="23">
        <v>28228164</v>
      </c>
      <c r="J7" s="23">
        <v>28228164</v>
      </c>
      <c r="K7" s="23">
        <v>28228164</v>
      </c>
      <c r="L7" s="23">
        <v>28228164</v>
      </c>
      <c r="M7" s="23">
        <v>28228164</v>
      </c>
      <c r="N7" s="24">
        <v>28228164</v>
      </c>
      <c r="O7" s="25">
        <v>338738074</v>
      </c>
      <c r="P7" s="23">
        <v>327758877</v>
      </c>
      <c r="Q7" s="26">
        <v>348594601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31240</v>
      </c>
      <c r="D9" s="16">
        <f t="shared" si="1"/>
        <v>31213</v>
      </c>
      <c r="E9" s="16">
        <f t="shared" si="1"/>
        <v>31213</v>
      </c>
      <c r="F9" s="16">
        <f t="shared" si="1"/>
        <v>31213</v>
      </c>
      <c r="G9" s="16">
        <f t="shared" si="1"/>
        <v>31213</v>
      </c>
      <c r="H9" s="16">
        <f t="shared" si="1"/>
        <v>31213</v>
      </c>
      <c r="I9" s="16">
        <f t="shared" si="1"/>
        <v>31213</v>
      </c>
      <c r="J9" s="16">
        <f t="shared" si="1"/>
        <v>31213</v>
      </c>
      <c r="K9" s="16">
        <f t="shared" si="1"/>
        <v>31213</v>
      </c>
      <c r="L9" s="16">
        <f>SUM(L10:L14)</f>
        <v>31213</v>
      </c>
      <c r="M9" s="16">
        <f>SUM(M10:M14)</f>
        <v>31213</v>
      </c>
      <c r="N9" s="27">
        <f t="shared" si="1"/>
        <v>31213</v>
      </c>
      <c r="O9" s="28">
        <f t="shared" si="1"/>
        <v>374583</v>
      </c>
      <c r="P9" s="16">
        <f t="shared" si="1"/>
        <v>394810</v>
      </c>
      <c r="Q9" s="29">
        <f t="shared" si="1"/>
        <v>416129</v>
      </c>
    </row>
    <row r="10" spans="1:17" ht="13.5">
      <c r="A10" s="3" t="s">
        <v>27</v>
      </c>
      <c r="B10" s="2"/>
      <c r="C10" s="19">
        <v>31240</v>
      </c>
      <c r="D10" s="19">
        <v>31213</v>
      </c>
      <c r="E10" s="19">
        <v>31213</v>
      </c>
      <c r="F10" s="19">
        <v>31213</v>
      </c>
      <c r="G10" s="19">
        <v>31213</v>
      </c>
      <c r="H10" s="19">
        <v>31213</v>
      </c>
      <c r="I10" s="19">
        <v>31213</v>
      </c>
      <c r="J10" s="19">
        <v>31213</v>
      </c>
      <c r="K10" s="19">
        <v>31213</v>
      </c>
      <c r="L10" s="19">
        <v>31213</v>
      </c>
      <c r="M10" s="19">
        <v>31213</v>
      </c>
      <c r="N10" s="20">
        <v>31213</v>
      </c>
      <c r="O10" s="21">
        <v>374583</v>
      </c>
      <c r="P10" s="19">
        <v>394810</v>
      </c>
      <c r="Q10" s="22">
        <v>416129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5133698</v>
      </c>
      <c r="D15" s="16">
        <f t="shared" si="2"/>
        <v>5133606</v>
      </c>
      <c r="E15" s="16">
        <f t="shared" si="2"/>
        <v>5133606</v>
      </c>
      <c r="F15" s="16">
        <f t="shared" si="2"/>
        <v>5133606</v>
      </c>
      <c r="G15" s="16">
        <f t="shared" si="2"/>
        <v>5133606</v>
      </c>
      <c r="H15" s="16">
        <f t="shared" si="2"/>
        <v>5133606</v>
      </c>
      <c r="I15" s="16">
        <f t="shared" si="2"/>
        <v>5133606</v>
      </c>
      <c r="J15" s="16">
        <f t="shared" si="2"/>
        <v>5133606</v>
      </c>
      <c r="K15" s="16">
        <f t="shared" si="2"/>
        <v>5133606</v>
      </c>
      <c r="L15" s="16">
        <f>SUM(L16:L18)</f>
        <v>5133606</v>
      </c>
      <c r="M15" s="16">
        <f>SUM(M16:M18)</f>
        <v>5133606</v>
      </c>
      <c r="N15" s="27">
        <f t="shared" si="2"/>
        <v>5133606</v>
      </c>
      <c r="O15" s="28">
        <f t="shared" si="2"/>
        <v>61603364</v>
      </c>
      <c r="P15" s="16">
        <f t="shared" si="2"/>
        <v>63735663</v>
      </c>
      <c r="Q15" s="29">
        <f t="shared" si="2"/>
        <v>68358499</v>
      </c>
    </row>
    <row r="16" spans="1:17" ht="13.5">
      <c r="A16" s="3" t="s">
        <v>33</v>
      </c>
      <c r="B16" s="2"/>
      <c r="C16" s="19">
        <v>4638655</v>
      </c>
      <c r="D16" s="19">
        <v>4638584</v>
      </c>
      <c r="E16" s="19">
        <v>4638584</v>
      </c>
      <c r="F16" s="19">
        <v>4638584</v>
      </c>
      <c r="G16" s="19">
        <v>4638584</v>
      </c>
      <c r="H16" s="19">
        <v>4638584</v>
      </c>
      <c r="I16" s="19">
        <v>4638584</v>
      </c>
      <c r="J16" s="19">
        <v>4638584</v>
      </c>
      <c r="K16" s="19">
        <v>4638584</v>
      </c>
      <c r="L16" s="19">
        <v>4638584</v>
      </c>
      <c r="M16" s="19">
        <v>4638584</v>
      </c>
      <c r="N16" s="20">
        <v>4638584</v>
      </c>
      <c r="O16" s="21">
        <v>55663079</v>
      </c>
      <c r="P16" s="19">
        <v>57474602</v>
      </c>
      <c r="Q16" s="22">
        <v>61759340</v>
      </c>
    </row>
    <row r="17" spans="1:17" ht="13.5">
      <c r="A17" s="3" t="s">
        <v>34</v>
      </c>
      <c r="B17" s="2"/>
      <c r="C17" s="19">
        <v>495043</v>
      </c>
      <c r="D17" s="19">
        <v>495022</v>
      </c>
      <c r="E17" s="19">
        <v>495022</v>
      </c>
      <c r="F17" s="19">
        <v>495022</v>
      </c>
      <c r="G17" s="19">
        <v>495022</v>
      </c>
      <c r="H17" s="19">
        <v>495022</v>
      </c>
      <c r="I17" s="19">
        <v>495022</v>
      </c>
      <c r="J17" s="19">
        <v>495022</v>
      </c>
      <c r="K17" s="19">
        <v>495022</v>
      </c>
      <c r="L17" s="19">
        <v>495022</v>
      </c>
      <c r="M17" s="19">
        <v>495022</v>
      </c>
      <c r="N17" s="20">
        <v>495022</v>
      </c>
      <c r="O17" s="21">
        <v>5940285</v>
      </c>
      <c r="P17" s="19">
        <v>6261061</v>
      </c>
      <c r="Q17" s="22">
        <v>6599159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643401</v>
      </c>
      <c r="D19" s="16">
        <f t="shared" si="3"/>
        <v>643378</v>
      </c>
      <c r="E19" s="16">
        <f t="shared" si="3"/>
        <v>643378</v>
      </c>
      <c r="F19" s="16">
        <f t="shared" si="3"/>
        <v>643378</v>
      </c>
      <c r="G19" s="16">
        <f t="shared" si="3"/>
        <v>643378</v>
      </c>
      <c r="H19" s="16">
        <f t="shared" si="3"/>
        <v>643378</v>
      </c>
      <c r="I19" s="16">
        <f t="shared" si="3"/>
        <v>643378</v>
      </c>
      <c r="J19" s="16">
        <f t="shared" si="3"/>
        <v>643378</v>
      </c>
      <c r="K19" s="16">
        <f t="shared" si="3"/>
        <v>643378</v>
      </c>
      <c r="L19" s="16">
        <f>SUM(L20:L23)</f>
        <v>643378</v>
      </c>
      <c r="M19" s="16">
        <f>SUM(M20:M23)</f>
        <v>643378</v>
      </c>
      <c r="N19" s="27">
        <f t="shared" si="3"/>
        <v>643378</v>
      </c>
      <c r="O19" s="28">
        <f t="shared" si="3"/>
        <v>7720559</v>
      </c>
      <c r="P19" s="16">
        <f t="shared" si="3"/>
        <v>17737468</v>
      </c>
      <c r="Q19" s="29">
        <f t="shared" si="3"/>
        <v>18704893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>
        <v>9600000</v>
      </c>
      <c r="Q20" s="22">
        <v>10128000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643401</v>
      </c>
      <c r="D23" s="19">
        <v>643378</v>
      </c>
      <c r="E23" s="19">
        <v>643378</v>
      </c>
      <c r="F23" s="19">
        <v>643378</v>
      </c>
      <c r="G23" s="19">
        <v>643378</v>
      </c>
      <c r="H23" s="19">
        <v>643378</v>
      </c>
      <c r="I23" s="19">
        <v>643378</v>
      </c>
      <c r="J23" s="19">
        <v>643378</v>
      </c>
      <c r="K23" s="19">
        <v>643378</v>
      </c>
      <c r="L23" s="19">
        <v>643378</v>
      </c>
      <c r="M23" s="19">
        <v>643378</v>
      </c>
      <c r="N23" s="20">
        <v>643378</v>
      </c>
      <c r="O23" s="21">
        <v>7720559</v>
      </c>
      <c r="P23" s="19">
        <v>8137468</v>
      </c>
      <c r="Q23" s="22">
        <v>8576893</v>
      </c>
    </row>
    <row r="24" spans="1:17" ht="13.5">
      <c r="A24" s="1" t="s">
        <v>41</v>
      </c>
      <c r="B24" s="4"/>
      <c r="C24" s="16">
        <v>353</v>
      </c>
      <c r="D24" s="16">
        <v>346</v>
      </c>
      <c r="E24" s="16">
        <v>346</v>
      </c>
      <c r="F24" s="16">
        <v>346</v>
      </c>
      <c r="G24" s="16">
        <v>346</v>
      </c>
      <c r="H24" s="16">
        <v>346</v>
      </c>
      <c r="I24" s="16">
        <v>346</v>
      </c>
      <c r="J24" s="16">
        <v>346</v>
      </c>
      <c r="K24" s="16">
        <v>346</v>
      </c>
      <c r="L24" s="16">
        <v>346</v>
      </c>
      <c r="M24" s="16">
        <v>346</v>
      </c>
      <c r="N24" s="27">
        <v>346</v>
      </c>
      <c r="O24" s="28">
        <v>4159</v>
      </c>
      <c r="P24" s="16">
        <v>4384</v>
      </c>
      <c r="Q24" s="29">
        <v>4621</v>
      </c>
    </row>
    <row r="25" spans="1:17" ht="13.5">
      <c r="A25" s="5" t="s">
        <v>42</v>
      </c>
      <c r="B25" s="6"/>
      <c r="C25" s="41">
        <f aca="true" t="shared" si="4" ref="C25:Q25">+C5+C9+C15+C19+C24</f>
        <v>34036962</v>
      </c>
      <c r="D25" s="41">
        <f t="shared" si="4"/>
        <v>34036707</v>
      </c>
      <c r="E25" s="41">
        <f t="shared" si="4"/>
        <v>34036707</v>
      </c>
      <c r="F25" s="41">
        <f t="shared" si="4"/>
        <v>34036707</v>
      </c>
      <c r="G25" s="41">
        <f t="shared" si="4"/>
        <v>34036707</v>
      </c>
      <c r="H25" s="41">
        <f t="shared" si="4"/>
        <v>34036707</v>
      </c>
      <c r="I25" s="41">
        <f t="shared" si="4"/>
        <v>34036707</v>
      </c>
      <c r="J25" s="41">
        <f t="shared" si="4"/>
        <v>34036707</v>
      </c>
      <c r="K25" s="41">
        <f t="shared" si="4"/>
        <v>34036707</v>
      </c>
      <c r="L25" s="41">
        <f>+L5+L9+L15+L19+L24</f>
        <v>34036707</v>
      </c>
      <c r="M25" s="41">
        <f>+M5+M9+M15+M19+M24</f>
        <v>34036707</v>
      </c>
      <c r="N25" s="42">
        <f t="shared" si="4"/>
        <v>34036707</v>
      </c>
      <c r="O25" s="43">
        <f t="shared" si="4"/>
        <v>408440739</v>
      </c>
      <c r="P25" s="41">
        <f t="shared" si="4"/>
        <v>409631202</v>
      </c>
      <c r="Q25" s="44">
        <f t="shared" si="4"/>
        <v>436078743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19179844</v>
      </c>
      <c r="D28" s="16">
        <f t="shared" si="5"/>
        <v>19177847</v>
      </c>
      <c r="E28" s="16">
        <f>SUM(E29:E31)</f>
        <v>19177847</v>
      </c>
      <c r="F28" s="16">
        <f>SUM(F29:F31)</f>
        <v>19177847</v>
      </c>
      <c r="G28" s="16">
        <f>SUM(G29:G31)</f>
        <v>19177847</v>
      </c>
      <c r="H28" s="16">
        <f>SUM(H29:H31)</f>
        <v>19177847</v>
      </c>
      <c r="I28" s="16">
        <f t="shared" si="5"/>
        <v>19177847</v>
      </c>
      <c r="J28" s="16">
        <f t="shared" si="5"/>
        <v>19177847</v>
      </c>
      <c r="K28" s="16">
        <f t="shared" si="5"/>
        <v>19177847</v>
      </c>
      <c r="L28" s="16">
        <f>SUM(L29:L31)</f>
        <v>19177847</v>
      </c>
      <c r="M28" s="16">
        <f>SUM(M29:M31)</f>
        <v>19177847</v>
      </c>
      <c r="N28" s="17">
        <f t="shared" si="5"/>
        <v>19177847</v>
      </c>
      <c r="O28" s="18">
        <f t="shared" si="5"/>
        <v>230136161</v>
      </c>
      <c r="P28" s="16">
        <f t="shared" si="5"/>
        <v>239322984</v>
      </c>
      <c r="Q28" s="17">
        <f t="shared" si="5"/>
        <v>250902765</v>
      </c>
    </row>
    <row r="29" spans="1:17" ht="13.5">
      <c r="A29" s="3" t="s">
        <v>23</v>
      </c>
      <c r="B29" s="2"/>
      <c r="C29" s="19">
        <v>3076733</v>
      </c>
      <c r="D29" s="19">
        <v>3076435</v>
      </c>
      <c r="E29" s="19">
        <v>3076435</v>
      </c>
      <c r="F29" s="19">
        <v>3076435</v>
      </c>
      <c r="G29" s="19">
        <v>3076435</v>
      </c>
      <c r="H29" s="19">
        <v>3076435</v>
      </c>
      <c r="I29" s="19">
        <v>3076435</v>
      </c>
      <c r="J29" s="19">
        <v>3076435</v>
      </c>
      <c r="K29" s="19">
        <v>3076435</v>
      </c>
      <c r="L29" s="19">
        <v>3076435</v>
      </c>
      <c r="M29" s="19">
        <v>3076435</v>
      </c>
      <c r="N29" s="20">
        <v>3076435</v>
      </c>
      <c r="O29" s="21">
        <v>36917518</v>
      </c>
      <c r="P29" s="19">
        <v>38911064</v>
      </c>
      <c r="Q29" s="22">
        <v>41012241</v>
      </c>
    </row>
    <row r="30" spans="1:17" ht="13.5">
      <c r="A30" s="3" t="s">
        <v>24</v>
      </c>
      <c r="B30" s="2"/>
      <c r="C30" s="23">
        <v>15806018</v>
      </c>
      <c r="D30" s="23">
        <v>15804377</v>
      </c>
      <c r="E30" s="23">
        <v>15804377</v>
      </c>
      <c r="F30" s="23">
        <v>15804377</v>
      </c>
      <c r="G30" s="23">
        <v>15804377</v>
      </c>
      <c r="H30" s="23">
        <v>15804377</v>
      </c>
      <c r="I30" s="23">
        <v>15804377</v>
      </c>
      <c r="J30" s="23">
        <v>15804377</v>
      </c>
      <c r="K30" s="23">
        <v>15804377</v>
      </c>
      <c r="L30" s="23">
        <v>15804377</v>
      </c>
      <c r="M30" s="23">
        <v>15804377</v>
      </c>
      <c r="N30" s="24">
        <v>15804377</v>
      </c>
      <c r="O30" s="25">
        <v>189654165</v>
      </c>
      <c r="P30" s="23">
        <v>196654964</v>
      </c>
      <c r="Q30" s="26">
        <v>205930694</v>
      </c>
    </row>
    <row r="31" spans="1:17" ht="13.5">
      <c r="A31" s="3" t="s">
        <v>25</v>
      </c>
      <c r="B31" s="2"/>
      <c r="C31" s="19">
        <v>297093</v>
      </c>
      <c r="D31" s="19">
        <v>297035</v>
      </c>
      <c r="E31" s="19">
        <v>297035</v>
      </c>
      <c r="F31" s="19">
        <v>297035</v>
      </c>
      <c r="G31" s="19">
        <v>297035</v>
      </c>
      <c r="H31" s="19">
        <v>297035</v>
      </c>
      <c r="I31" s="19">
        <v>297035</v>
      </c>
      <c r="J31" s="19">
        <v>297035</v>
      </c>
      <c r="K31" s="19">
        <v>297035</v>
      </c>
      <c r="L31" s="19">
        <v>297035</v>
      </c>
      <c r="M31" s="19">
        <v>297035</v>
      </c>
      <c r="N31" s="20">
        <v>297035</v>
      </c>
      <c r="O31" s="21">
        <v>3564478</v>
      </c>
      <c r="P31" s="19">
        <v>3756956</v>
      </c>
      <c r="Q31" s="22">
        <v>3959830</v>
      </c>
    </row>
    <row r="32" spans="1:17" ht="13.5">
      <c r="A32" s="1" t="s">
        <v>26</v>
      </c>
      <c r="B32" s="2"/>
      <c r="C32" s="16">
        <f aca="true" t="shared" si="6" ref="C32:Q32">SUM(C33:C37)</f>
        <v>323642</v>
      </c>
      <c r="D32" s="16">
        <f t="shared" si="6"/>
        <v>323398</v>
      </c>
      <c r="E32" s="16">
        <f>SUM(E33:E37)</f>
        <v>323398</v>
      </c>
      <c r="F32" s="16">
        <f>SUM(F33:F37)</f>
        <v>323398</v>
      </c>
      <c r="G32" s="16">
        <f>SUM(G33:G37)</f>
        <v>323398</v>
      </c>
      <c r="H32" s="16">
        <f>SUM(H33:H37)</f>
        <v>323398</v>
      </c>
      <c r="I32" s="16">
        <f t="shared" si="6"/>
        <v>323398</v>
      </c>
      <c r="J32" s="16">
        <f t="shared" si="6"/>
        <v>323398</v>
      </c>
      <c r="K32" s="16">
        <f t="shared" si="6"/>
        <v>323398</v>
      </c>
      <c r="L32" s="16">
        <f>SUM(L33:L37)</f>
        <v>323398</v>
      </c>
      <c r="M32" s="16">
        <f>SUM(M33:M37)</f>
        <v>323398</v>
      </c>
      <c r="N32" s="27">
        <f t="shared" si="6"/>
        <v>323398</v>
      </c>
      <c r="O32" s="28">
        <f t="shared" si="6"/>
        <v>3881020</v>
      </c>
      <c r="P32" s="16">
        <f t="shared" si="6"/>
        <v>4090592</v>
      </c>
      <c r="Q32" s="29">
        <f t="shared" si="6"/>
        <v>4311473</v>
      </c>
    </row>
    <row r="33" spans="1:17" ht="13.5">
      <c r="A33" s="3" t="s">
        <v>27</v>
      </c>
      <c r="B33" s="2"/>
      <c r="C33" s="19">
        <v>323642</v>
      </c>
      <c r="D33" s="19">
        <v>323398</v>
      </c>
      <c r="E33" s="19">
        <v>323398</v>
      </c>
      <c r="F33" s="19">
        <v>323398</v>
      </c>
      <c r="G33" s="19">
        <v>323398</v>
      </c>
      <c r="H33" s="19">
        <v>323398</v>
      </c>
      <c r="I33" s="19">
        <v>323398</v>
      </c>
      <c r="J33" s="19">
        <v>323398</v>
      </c>
      <c r="K33" s="19">
        <v>323398</v>
      </c>
      <c r="L33" s="19">
        <v>323398</v>
      </c>
      <c r="M33" s="19">
        <v>323398</v>
      </c>
      <c r="N33" s="20">
        <v>323398</v>
      </c>
      <c r="O33" s="21">
        <v>3881020</v>
      </c>
      <c r="P33" s="19">
        <v>4090592</v>
      </c>
      <c r="Q33" s="22">
        <v>4311473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3528138</v>
      </c>
      <c r="D38" s="16">
        <f t="shared" si="7"/>
        <v>3527341</v>
      </c>
      <c r="E38" s="16">
        <f>SUM(E39:E41)</f>
        <v>3527341</v>
      </c>
      <c r="F38" s="16">
        <f>SUM(F39:F41)</f>
        <v>3527341</v>
      </c>
      <c r="G38" s="16">
        <f>SUM(G39:G41)</f>
        <v>3527341</v>
      </c>
      <c r="H38" s="16">
        <f>SUM(H39:H41)</f>
        <v>3527341</v>
      </c>
      <c r="I38" s="16">
        <f t="shared" si="7"/>
        <v>3527341</v>
      </c>
      <c r="J38" s="16">
        <f t="shared" si="7"/>
        <v>3527341</v>
      </c>
      <c r="K38" s="16">
        <f t="shared" si="7"/>
        <v>3527341</v>
      </c>
      <c r="L38" s="16">
        <f>SUM(L39:L41)</f>
        <v>3527341</v>
      </c>
      <c r="M38" s="16">
        <f>SUM(M39:M41)</f>
        <v>3527341</v>
      </c>
      <c r="N38" s="27">
        <f t="shared" si="7"/>
        <v>3527341</v>
      </c>
      <c r="O38" s="28">
        <f t="shared" si="7"/>
        <v>42328889</v>
      </c>
      <c r="P38" s="16">
        <f t="shared" si="7"/>
        <v>44507705</v>
      </c>
      <c r="Q38" s="29">
        <f t="shared" si="7"/>
        <v>45342035</v>
      </c>
    </row>
    <row r="39" spans="1:17" ht="13.5">
      <c r="A39" s="3" t="s">
        <v>33</v>
      </c>
      <c r="B39" s="2"/>
      <c r="C39" s="19">
        <v>985891</v>
      </c>
      <c r="D39" s="19">
        <v>985518</v>
      </c>
      <c r="E39" s="19">
        <v>985518</v>
      </c>
      <c r="F39" s="19">
        <v>985518</v>
      </c>
      <c r="G39" s="19">
        <v>985518</v>
      </c>
      <c r="H39" s="19">
        <v>985518</v>
      </c>
      <c r="I39" s="19">
        <v>985518</v>
      </c>
      <c r="J39" s="19">
        <v>985518</v>
      </c>
      <c r="K39" s="19">
        <v>985518</v>
      </c>
      <c r="L39" s="19">
        <v>985518</v>
      </c>
      <c r="M39" s="19">
        <v>985518</v>
      </c>
      <c r="N39" s="20">
        <v>985518</v>
      </c>
      <c r="O39" s="21">
        <v>11826589</v>
      </c>
      <c r="P39" s="19">
        <v>10353112</v>
      </c>
      <c r="Q39" s="22">
        <v>10912157</v>
      </c>
    </row>
    <row r="40" spans="1:17" ht="13.5">
      <c r="A40" s="3" t="s">
        <v>34</v>
      </c>
      <c r="B40" s="2"/>
      <c r="C40" s="19">
        <v>2405921</v>
      </c>
      <c r="D40" s="19">
        <v>2405555</v>
      </c>
      <c r="E40" s="19">
        <v>2405555</v>
      </c>
      <c r="F40" s="19">
        <v>2405555</v>
      </c>
      <c r="G40" s="19">
        <v>2405555</v>
      </c>
      <c r="H40" s="19">
        <v>2405555</v>
      </c>
      <c r="I40" s="19">
        <v>2405555</v>
      </c>
      <c r="J40" s="19">
        <v>2405555</v>
      </c>
      <c r="K40" s="19">
        <v>2405555</v>
      </c>
      <c r="L40" s="19">
        <v>2405555</v>
      </c>
      <c r="M40" s="19">
        <v>2405555</v>
      </c>
      <c r="N40" s="20">
        <v>2405555</v>
      </c>
      <c r="O40" s="21">
        <v>28867026</v>
      </c>
      <c r="P40" s="19">
        <v>33400693</v>
      </c>
      <c r="Q40" s="22">
        <v>33635270</v>
      </c>
    </row>
    <row r="41" spans="1:17" ht="13.5">
      <c r="A41" s="3" t="s">
        <v>35</v>
      </c>
      <c r="B41" s="2"/>
      <c r="C41" s="19">
        <v>136326</v>
      </c>
      <c r="D41" s="19">
        <v>136268</v>
      </c>
      <c r="E41" s="19">
        <v>136268</v>
      </c>
      <c r="F41" s="19">
        <v>136268</v>
      </c>
      <c r="G41" s="19">
        <v>136268</v>
      </c>
      <c r="H41" s="19">
        <v>136268</v>
      </c>
      <c r="I41" s="19">
        <v>136268</v>
      </c>
      <c r="J41" s="19">
        <v>136268</v>
      </c>
      <c r="K41" s="19">
        <v>136268</v>
      </c>
      <c r="L41" s="19">
        <v>136268</v>
      </c>
      <c r="M41" s="19">
        <v>136268</v>
      </c>
      <c r="N41" s="20">
        <v>136268</v>
      </c>
      <c r="O41" s="21">
        <v>1635274</v>
      </c>
      <c r="P41" s="19">
        <v>753900</v>
      </c>
      <c r="Q41" s="22">
        <v>794608</v>
      </c>
    </row>
    <row r="42" spans="1:17" ht="13.5">
      <c r="A42" s="1" t="s">
        <v>36</v>
      </c>
      <c r="B42" s="4"/>
      <c r="C42" s="16">
        <f aca="true" t="shared" si="8" ref="C42:Q42">SUM(C43:C46)</f>
        <v>2327570</v>
      </c>
      <c r="D42" s="16">
        <f t="shared" si="8"/>
        <v>2327364</v>
      </c>
      <c r="E42" s="16">
        <f>SUM(E43:E46)</f>
        <v>2327364</v>
      </c>
      <c r="F42" s="16">
        <f>SUM(F43:F46)</f>
        <v>2327364</v>
      </c>
      <c r="G42" s="16">
        <f>SUM(G43:G46)</f>
        <v>2327364</v>
      </c>
      <c r="H42" s="16">
        <f>SUM(H43:H46)</f>
        <v>2327364</v>
      </c>
      <c r="I42" s="16">
        <f t="shared" si="8"/>
        <v>2327364</v>
      </c>
      <c r="J42" s="16">
        <f t="shared" si="8"/>
        <v>2327364</v>
      </c>
      <c r="K42" s="16">
        <f t="shared" si="8"/>
        <v>2327364</v>
      </c>
      <c r="L42" s="16">
        <f>SUM(L43:L46)</f>
        <v>2327364</v>
      </c>
      <c r="M42" s="16">
        <f>SUM(M43:M46)</f>
        <v>2327364</v>
      </c>
      <c r="N42" s="27">
        <f t="shared" si="8"/>
        <v>2327364</v>
      </c>
      <c r="O42" s="28">
        <f t="shared" si="8"/>
        <v>27928574</v>
      </c>
      <c r="P42" s="16">
        <f t="shared" si="8"/>
        <v>34451491</v>
      </c>
      <c r="Q42" s="29">
        <f t="shared" si="8"/>
        <v>44770943</v>
      </c>
    </row>
    <row r="43" spans="1:17" ht="13.5">
      <c r="A43" s="3" t="s">
        <v>37</v>
      </c>
      <c r="B43" s="2"/>
      <c r="C43" s="19">
        <v>1207005</v>
      </c>
      <c r="D43" s="19">
        <v>1206862</v>
      </c>
      <c r="E43" s="19">
        <v>1206862</v>
      </c>
      <c r="F43" s="19">
        <v>1206862</v>
      </c>
      <c r="G43" s="19">
        <v>1206862</v>
      </c>
      <c r="H43" s="19">
        <v>1206862</v>
      </c>
      <c r="I43" s="19">
        <v>1206862</v>
      </c>
      <c r="J43" s="19">
        <v>1206862</v>
      </c>
      <c r="K43" s="19">
        <v>1206862</v>
      </c>
      <c r="L43" s="19">
        <v>1206862</v>
      </c>
      <c r="M43" s="19">
        <v>1206862</v>
      </c>
      <c r="N43" s="20">
        <v>1206862</v>
      </c>
      <c r="O43" s="21">
        <v>14482487</v>
      </c>
      <c r="P43" s="19">
        <v>20279317</v>
      </c>
      <c r="Q43" s="22">
        <v>29833475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1120565</v>
      </c>
      <c r="D46" s="19">
        <v>1120502</v>
      </c>
      <c r="E46" s="19">
        <v>1120502</v>
      </c>
      <c r="F46" s="19">
        <v>1120502</v>
      </c>
      <c r="G46" s="19">
        <v>1120502</v>
      </c>
      <c r="H46" s="19">
        <v>1120502</v>
      </c>
      <c r="I46" s="19">
        <v>1120502</v>
      </c>
      <c r="J46" s="19">
        <v>1120502</v>
      </c>
      <c r="K46" s="19">
        <v>1120502</v>
      </c>
      <c r="L46" s="19">
        <v>1120502</v>
      </c>
      <c r="M46" s="19">
        <v>1120502</v>
      </c>
      <c r="N46" s="20">
        <v>1120502</v>
      </c>
      <c r="O46" s="21">
        <v>13446087</v>
      </c>
      <c r="P46" s="19">
        <v>14172174</v>
      </c>
      <c r="Q46" s="22">
        <v>14937468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25359194</v>
      </c>
      <c r="D48" s="41">
        <f t="shared" si="9"/>
        <v>25355950</v>
      </c>
      <c r="E48" s="41">
        <f>+E28+E32+E38+E42+E47</f>
        <v>25355950</v>
      </c>
      <c r="F48" s="41">
        <f>+F28+F32+F38+F42+F47</f>
        <v>25355950</v>
      </c>
      <c r="G48" s="41">
        <f>+G28+G32+G38+G42+G47</f>
        <v>25355950</v>
      </c>
      <c r="H48" s="41">
        <f>+H28+H32+H38+H42+H47</f>
        <v>25355950</v>
      </c>
      <c r="I48" s="41">
        <f t="shared" si="9"/>
        <v>25355950</v>
      </c>
      <c r="J48" s="41">
        <f t="shared" si="9"/>
        <v>25355950</v>
      </c>
      <c r="K48" s="41">
        <f t="shared" si="9"/>
        <v>25355950</v>
      </c>
      <c r="L48" s="41">
        <f>+L28+L32+L38+L42+L47</f>
        <v>25355950</v>
      </c>
      <c r="M48" s="41">
        <f>+M28+M32+M38+M42+M47</f>
        <v>25355950</v>
      </c>
      <c r="N48" s="42">
        <f t="shared" si="9"/>
        <v>25355950</v>
      </c>
      <c r="O48" s="43">
        <f t="shared" si="9"/>
        <v>304274644</v>
      </c>
      <c r="P48" s="41">
        <f t="shared" si="9"/>
        <v>322372772</v>
      </c>
      <c r="Q48" s="44">
        <f t="shared" si="9"/>
        <v>345327216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8677768</v>
      </c>
      <c r="D49" s="45">
        <f t="shared" si="10"/>
        <v>8680757</v>
      </c>
      <c r="E49" s="45">
        <f t="shared" si="10"/>
        <v>8680757</v>
      </c>
      <c r="F49" s="45">
        <f t="shared" si="10"/>
        <v>8680757</v>
      </c>
      <c r="G49" s="45">
        <f t="shared" si="10"/>
        <v>8680757</v>
      </c>
      <c r="H49" s="45">
        <f t="shared" si="10"/>
        <v>8680757</v>
      </c>
      <c r="I49" s="45">
        <f t="shared" si="10"/>
        <v>8680757</v>
      </c>
      <c r="J49" s="45">
        <f t="shared" si="10"/>
        <v>8680757</v>
      </c>
      <c r="K49" s="45">
        <f t="shared" si="10"/>
        <v>8680757</v>
      </c>
      <c r="L49" s="45">
        <f>+L25-L48</f>
        <v>8680757</v>
      </c>
      <c r="M49" s="45">
        <f>+M25-M48</f>
        <v>8680757</v>
      </c>
      <c r="N49" s="46">
        <f t="shared" si="10"/>
        <v>8680757</v>
      </c>
      <c r="O49" s="47">
        <f t="shared" si="10"/>
        <v>104166095</v>
      </c>
      <c r="P49" s="45">
        <f t="shared" si="10"/>
        <v>87258430</v>
      </c>
      <c r="Q49" s="48">
        <f t="shared" si="10"/>
        <v>90751527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51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21664243</v>
      </c>
      <c r="D5" s="16">
        <f t="shared" si="0"/>
        <v>21524165</v>
      </c>
      <c r="E5" s="16">
        <f t="shared" si="0"/>
        <v>36031941</v>
      </c>
      <c r="F5" s="16">
        <f t="shared" si="0"/>
        <v>22694668</v>
      </c>
      <c r="G5" s="16">
        <f t="shared" si="0"/>
        <v>30233436</v>
      </c>
      <c r="H5" s="16">
        <f t="shared" si="0"/>
        <v>25013523</v>
      </c>
      <c r="I5" s="16">
        <f t="shared" si="0"/>
        <v>28482965</v>
      </c>
      <c r="J5" s="16">
        <f t="shared" si="0"/>
        <v>23489335</v>
      </c>
      <c r="K5" s="16">
        <f t="shared" si="0"/>
        <v>23944235</v>
      </c>
      <c r="L5" s="16">
        <f>SUM(L6:L8)</f>
        <v>46790882</v>
      </c>
      <c r="M5" s="16">
        <f>SUM(M6:M8)</f>
        <v>31674295</v>
      </c>
      <c r="N5" s="17">
        <f t="shared" si="0"/>
        <v>39436312</v>
      </c>
      <c r="O5" s="18">
        <f t="shared" si="0"/>
        <v>350980000</v>
      </c>
      <c r="P5" s="16">
        <f t="shared" si="0"/>
        <v>382300000</v>
      </c>
      <c r="Q5" s="17">
        <f t="shared" si="0"/>
        <v>407324000</v>
      </c>
    </row>
    <row r="6" spans="1:17" ht="13.5">
      <c r="A6" s="3" t="s">
        <v>23</v>
      </c>
      <c r="B6" s="2"/>
      <c r="C6" s="19">
        <v>4260667</v>
      </c>
      <c r="D6" s="19">
        <v>4260667</v>
      </c>
      <c r="E6" s="19">
        <v>4260667</v>
      </c>
      <c r="F6" s="19">
        <v>4260667</v>
      </c>
      <c r="G6" s="19">
        <v>4260667</v>
      </c>
      <c r="H6" s="19">
        <v>4260667</v>
      </c>
      <c r="I6" s="19">
        <v>4260667</v>
      </c>
      <c r="J6" s="19">
        <v>4260667</v>
      </c>
      <c r="K6" s="19">
        <v>4260667</v>
      </c>
      <c r="L6" s="19">
        <v>4260667</v>
      </c>
      <c r="M6" s="19">
        <v>4260667</v>
      </c>
      <c r="N6" s="20">
        <v>4260663</v>
      </c>
      <c r="O6" s="21">
        <v>51128000</v>
      </c>
      <c r="P6" s="19">
        <v>54810000</v>
      </c>
      <c r="Q6" s="22">
        <v>58257000</v>
      </c>
    </row>
    <row r="7" spans="1:17" ht="13.5">
      <c r="A7" s="3" t="s">
        <v>24</v>
      </c>
      <c r="B7" s="2"/>
      <c r="C7" s="23">
        <v>16881159</v>
      </c>
      <c r="D7" s="23">
        <v>16741081</v>
      </c>
      <c r="E7" s="23">
        <v>31248857</v>
      </c>
      <c r="F7" s="23">
        <v>17911584</v>
      </c>
      <c r="G7" s="23">
        <v>25450352</v>
      </c>
      <c r="H7" s="23">
        <v>20230439</v>
      </c>
      <c r="I7" s="23">
        <v>23699881</v>
      </c>
      <c r="J7" s="23">
        <v>18706251</v>
      </c>
      <c r="K7" s="23">
        <v>19161151</v>
      </c>
      <c r="L7" s="23">
        <v>42007798</v>
      </c>
      <c r="M7" s="23">
        <v>26891211</v>
      </c>
      <c r="N7" s="24">
        <v>34653236</v>
      </c>
      <c r="O7" s="25">
        <v>293583000</v>
      </c>
      <c r="P7" s="23">
        <v>320804000</v>
      </c>
      <c r="Q7" s="26">
        <v>341931000</v>
      </c>
    </row>
    <row r="8" spans="1:17" ht="13.5">
      <c r="A8" s="3" t="s">
        <v>25</v>
      </c>
      <c r="B8" s="2"/>
      <c r="C8" s="19">
        <v>522417</v>
      </c>
      <c r="D8" s="19">
        <v>522417</v>
      </c>
      <c r="E8" s="19">
        <v>522417</v>
      </c>
      <c r="F8" s="19">
        <v>522417</v>
      </c>
      <c r="G8" s="19">
        <v>522417</v>
      </c>
      <c r="H8" s="19">
        <v>522417</v>
      </c>
      <c r="I8" s="19">
        <v>522417</v>
      </c>
      <c r="J8" s="19">
        <v>522417</v>
      </c>
      <c r="K8" s="19">
        <v>522417</v>
      </c>
      <c r="L8" s="19">
        <v>522417</v>
      </c>
      <c r="M8" s="19">
        <v>522417</v>
      </c>
      <c r="N8" s="20">
        <v>522413</v>
      </c>
      <c r="O8" s="21">
        <v>6269000</v>
      </c>
      <c r="P8" s="19">
        <v>6686000</v>
      </c>
      <c r="Q8" s="22">
        <v>7136000</v>
      </c>
    </row>
    <row r="9" spans="1:17" ht="13.5">
      <c r="A9" s="1" t="s">
        <v>26</v>
      </c>
      <c r="B9" s="2"/>
      <c r="C9" s="16">
        <f aca="true" t="shared" si="1" ref="C9:Q9">SUM(C10:C14)</f>
        <v>7585333</v>
      </c>
      <c r="D9" s="16">
        <f t="shared" si="1"/>
        <v>7585333</v>
      </c>
      <c r="E9" s="16">
        <f t="shared" si="1"/>
        <v>7585333</v>
      </c>
      <c r="F9" s="16">
        <f t="shared" si="1"/>
        <v>7585333</v>
      </c>
      <c r="G9" s="16">
        <f t="shared" si="1"/>
        <v>7585333</v>
      </c>
      <c r="H9" s="16">
        <f t="shared" si="1"/>
        <v>7585333</v>
      </c>
      <c r="I9" s="16">
        <f t="shared" si="1"/>
        <v>7585333</v>
      </c>
      <c r="J9" s="16">
        <f t="shared" si="1"/>
        <v>7585333</v>
      </c>
      <c r="K9" s="16">
        <f t="shared" si="1"/>
        <v>7585333</v>
      </c>
      <c r="L9" s="16">
        <f>SUM(L10:L14)</f>
        <v>7585333</v>
      </c>
      <c r="M9" s="16">
        <f>SUM(M10:M14)</f>
        <v>7585333</v>
      </c>
      <c r="N9" s="27">
        <f t="shared" si="1"/>
        <v>7585337</v>
      </c>
      <c r="O9" s="28">
        <f t="shared" si="1"/>
        <v>91024000</v>
      </c>
      <c r="P9" s="16">
        <f t="shared" si="1"/>
        <v>82519000</v>
      </c>
      <c r="Q9" s="29">
        <f t="shared" si="1"/>
        <v>88505000</v>
      </c>
    </row>
    <row r="10" spans="1:17" ht="13.5">
      <c r="A10" s="3" t="s">
        <v>27</v>
      </c>
      <c r="B10" s="2"/>
      <c r="C10" s="19">
        <v>1119167</v>
      </c>
      <c r="D10" s="19">
        <v>1119167</v>
      </c>
      <c r="E10" s="19">
        <v>1119167</v>
      </c>
      <c r="F10" s="19">
        <v>1119167</v>
      </c>
      <c r="G10" s="19">
        <v>1119167</v>
      </c>
      <c r="H10" s="19">
        <v>1119167</v>
      </c>
      <c r="I10" s="19">
        <v>1119167</v>
      </c>
      <c r="J10" s="19">
        <v>1119167</v>
      </c>
      <c r="K10" s="19">
        <v>1119167</v>
      </c>
      <c r="L10" s="19">
        <v>1119167</v>
      </c>
      <c r="M10" s="19">
        <v>1119167</v>
      </c>
      <c r="N10" s="20">
        <v>1119163</v>
      </c>
      <c r="O10" s="21">
        <v>13430000</v>
      </c>
      <c r="P10" s="19">
        <v>14308000</v>
      </c>
      <c r="Q10" s="22">
        <v>15256000</v>
      </c>
    </row>
    <row r="11" spans="1:17" ht="13.5">
      <c r="A11" s="3" t="s">
        <v>28</v>
      </c>
      <c r="B11" s="2"/>
      <c r="C11" s="19">
        <v>357333</v>
      </c>
      <c r="D11" s="19">
        <v>357333</v>
      </c>
      <c r="E11" s="19">
        <v>357333</v>
      </c>
      <c r="F11" s="19">
        <v>357333</v>
      </c>
      <c r="G11" s="19">
        <v>357333</v>
      </c>
      <c r="H11" s="19">
        <v>357333</v>
      </c>
      <c r="I11" s="19">
        <v>357333</v>
      </c>
      <c r="J11" s="19">
        <v>357333</v>
      </c>
      <c r="K11" s="19">
        <v>357333</v>
      </c>
      <c r="L11" s="19">
        <v>357333</v>
      </c>
      <c r="M11" s="19">
        <v>357333</v>
      </c>
      <c r="N11" s="20">
        <v>357337</v>
      </c>
      <c r="O11" s="21">
        <v>4288000</v>
      </c>
      <c r="P11" s="19">
        <v>4473000</v>
      </c>
      <c r="Q11" s="22">
        <v>4725000</v>
      </c>
    </row>
    <row r="12" spans="1:17" ht="13.5">
      <c r="A12" s="3" t="s">
        <v>29</v>
      </c>
      <c r="B12" s="2"/>
      <c r="C12" s="19">
        <v>4697833</v>
      </c>
      <c r="D12" s="19">
        <v>4697833</v>
      </c>
      <c r="E12" s="19">
        <v>4697833</v>
      </c>
      <c r="F12" s="19">
        <v>4697833</v>
      </c>
      <c r="G12" s="19">
        <v>4697833</v>
      </c>
      <c r="H12" s="19">
        <v>4697833</v>
      </c>
      <c r="I12" s="19">
        <v>4697833</v>
      </c>
      <c r="J12" s="19">
        <v>4697833</v>
      </c>
      <c r="K12" s="19">
        <v>4697833</v>
      </c>
      <c r="L12" s="19">
        <v>4697833</v>
      </c>
      <c r="M12" s="19">
        <v>4697833</v>
      </c>
      <c r="N12" s="20">
        <v>4697837</v>
      </c>
      <c r="O12" s="21">
        <v>56374000</v>
      </c>
      <c r="P12" s="19">
        <v>45554000</v>
      </c>
      <c r="Q12" s="22">
        <v>48988000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>
        <v>1411000</v>
      </c>
      <c r="D14" s="23">
        <v>1411000</v>
      </c>
      <c r="E14" s="23">
        <v>1411000</v>
      </c>
      <c r="F14" s="23">
        <v>1411000</v>
      </c>
      <c r="G14" s="23">
        <v>1411000</v>
      </c>
      <c r="H14" s="23">
        <v>1411000</v>
      </c>
      <c r="I14" s="23">
        <v>1411000</v>
      </c>
      <c r="J14" s="23">
        <v>1411000</v>
      </c>
      <c r="K14" s="23">
        <v>1411000</v>
      </c>
      <c r="L14" s="23">
        <v>1411000</v>
      </c>
      <c r="M14" s="23">
        <v>1411000</v>
      </c>
      <c r="N14" s="24">
        <v>1411000</v>
      </c>
      <c r="O14" s="25">
        <v>16932000</v>
      </c>
      <c r="P14" s="23">
        <v>18184000</v>
      </c>
      <c r="Q14" s="26">
        <v>19536000</v>
      </c>
    </row>
    <row r="15" spans="1:17" ht="13.5">
      <c r="A15" s="1" t="s">
        <v>32</v>
      </c>
      <c r="B15" s="4"/>
      <c r="C15" s="16">
        <f aca="true" t="shared" si="2" ref="C15:Q15">SUM(C16:C18)</f>
        <v>3085750</v>
      </c>
      <c r="D15" s="16">
        <f t="shared" si="2"/>
        <v>3085750</v>
      </c>
      <c r="E15" s="16">
        <f t="shared" si="2"/>
        <v>3085750</v>
      </c>
      <c r="F15" s="16">
        <f t="shared" si="2"/>
        <v>3085750</v>
      </c>
      <c r="G15" s="16">
        <f t="shared" si="2"/>
        <v>3085750</v>
      </c>
      <c r="H15" s="16">
        <f t="shared" si="2"/>
        <v>3085750</v>
      </c>
      <c r="I15" s="16">
        <f t="shared" si="2"/>
        <v>3085750</v>
      </c>
      <c r="J15" s="16">
        <f t="shared" si="2"/>
        <v>3085750</v>
      </c>
      <c r="K15" s="16">
        <f t="shared" si="2"/>
        <v>3085750</v>
      </c>
      <c r="L15" s="16">
        <f>SUM(L16:L18)</f>
        <v>3085750</v>
      </c>
      <c r="M15" s="16">
        <f>SUM(M16:M18)</f>
        <v>3085750</v>
      </c>
      <c r="N15" s="27">
        <f t="shared" si="2"/>
        <v>3085750</v>
      </c>
      <c r="O15" s="28">
        <f t="shared" si="2"/>
        <v>37029000</v>
      </c>
      <c r="P15" s="16">
        <f t="shared" si="2"/>
        <v>35432000</v>
      </c>
      <c r="Q15" s="29">
        <f t="shared" si="2"/>
        <v>37088000</v>
      </c>
    </row>
    <row r="16" spans="1:17" ht="13.5">
      <c r="A16" s="3" t="s">
        <v>33</v>
      </c>
      <c r="B16" s="2"/>
      <c r="C16" s="19">
        <v>1656667</v>
      </c>
      <c r="D16" s="19">
        <v>1656667</v>
      </c>
      <c r="E16" s="19">
        <v>1656667</v>
      </c>
      <c r="F16" s="19">
        <v>1656667</v>
      </c>
      <c r="G16" s="19">
        <v>1656667</v>
      </c>
      <c r="H16" s="19">
        <v>1656667</v>
      </c>
      <c r="I16" s="19">
        <v>1656667</v>
      </c>
      <c r="J16" s="19">
        <v>1656667</v>
      </c>
      <c r="K16" s="19">
        <v>1656667</v>
      </c>
      <c r="L16" s="19">
        <v>1656667</v>
      </c>
      <c r="M16" s="19">
        <v>1656667</v>
      </c>
      <c r="N16" s="20">
        <v>1656663</v>
      </c>
      <c r="O16" s="21">
        <v>19880000</v>
      </c>
      <c r="P16" s="19">
        <v>16527000</v>
      </c>
      <c r="Q16" s="22">
        <v>17592000</v>
      </c>
    </row>
    <row r="17" spans="1:17" ht="13.5">
      <c r="A17" s="3" t="s">
        <v>34</v>
      </c>
      <c r="B17" s="2"/>
      <c r="C17" s="19">
        <v>280500</v>
      </c>
      <c r="D17" s="19">
        <v>280500</v>
      </c>
      <c r="E17" s="19">
        <v>280500</v>
      </c>
      <c r="F17" s="19">
        <v>280500</v>
      </c>
      <c r="G17" s="19">
        <v>280500</v>
      </c>
      <c r="H17" s="19">
        <v>280500</v>
      </c>
      <c r="I17" s="19">
        <v>280500</v>
      </c>
      <c r="J17" s="19">
        <v>280500</v>
      </c>
      <c r="K17" s="19">
        <v>280500</v>
      </c>
      <c r="L17" s="19">
        <v>280500</v>
      </c>
      <c r="M17" s="19">
        <v>280500</v>
      </c>
      <c r="N17" s="20">
        <v>280500</v>
      </c>
      <c r="O17" s="21">
        <v>3366000</v>
      </c>
      <c r="P17" s="19">
        <v>3581000</v>
      </c>
      <c r="Q17" s="22">
        <v>3804000</v>
      </c>
    </row>
    <row r="18" spans="1:17" ht="13.5">
      <c r="A18" s="3" t="s">
        <v>35</v>
      </c>
      <c r="B18" s="2"/>
      <c r="C18" s="19">
        <v>1148583</v>
      </c>
      <c r="D18" s="19">
        <v>1148583</v>
      </c>
      <c r="E18" s="19">
        <v>1148583</v>
      </c>
      <c r="F18" s="19">
        <v>1148583</v>
      </c>
      <c r="G18" s="19">
        <v>1148583</v>
      </c>
      <c r="H18" s="19">
        <v>1148583</v>
      </c>
      <c r="I18" s="19">
        <v>1148583</v>
      </c>
      <c r="J18" s="19">
        <v>1148583</v>
      </c>
      <c r="K18" s="19">
        <v>1148583</v>
      </c>
      <c r="L18" s="19">
        <v>1148583</v>
      </c>
      <c r="M18" s="19">
        <v>1148583</v>
      </c>
      <c r="N18" s="20">
        <v>1148587</v>
      </c>
      <c r="O18" s="21">
        <v>13783000</v>
      </c>
      <c r="P18" s="19">
        <v>15324000</v>
      </c>
      <c r="Q18" s="22">
        <v>15692000</v>
      </c>
    </row>
    <row r="19" spans="1:17" ht="13.5">
      <c r="A19" s="1" t="s">
        <v>36</v>
      </c>
      <c r="B19" s="4"/>
      <c r="C19" s="16">
        <f aca="true" t="shared" si="3" ref="C19:Q19">SUM(C20:C23)</f>
        <v>45875583</v>
      </c>
      <c r="D19" s="16">
        <f t="shared" si="3"/>
        <v>45875583</v>
      </c>
      <c r="E19" s="16">
        <f t="shared" si="3"/>
        <v>45875583</v>
      </c>
      <c r="F19" s="16">
        <f t="shared" si="3"/>
        <v>45875583</v>
      </c>
      <c r="G19" s="16">
        <f t="shared" si="3"/>
        <v>45875583</v>
      </c>
      <c r="H19" s="16">
        <f t="shared" si="3"/>
        <v>45875583</v>
      </c>
      <c r="I19" s="16">
        <f t="shared" si="3"/>
        <v>45875583</v>
      </c>
      <c r="J19" s="16">
        <f t="shared" si="3"/>
        <v>45875583</v>
      </c>
      <c r="K19" s="16">
        <f t="shared" si="3"/>
        <v>45875583</v>
      </c>
      <c r="L19" s="16">
        <f>SUM(L20:L23)</f>
        <v>45875583</v>
      </c>
      <c r="M19" s="16">
        <f>SUM(M20:M23)</f>
        <v>45875583</v>
      </c>
      <c r="N19" s="27">
        <f t="shared" si="3"/>
        <v>45875587</v>
      </c>
      <c r="O19" s="28">
        <f t="shared" si="3"/>
        <v>550507000</v>
      </c>
      <c r="P19" s="16">
        <f t="shared" si="3"/>
        <v>595649000</v>
      </c>
      <c r="Q19" s="29">
        <f t="shared" si="3"/>
        <v>644770000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45875583</v>
      </c>
      <c r="D21" s="19">
        <v>45875583</v>
      </c>
      <c r="E21" s="19">
        <v>45875583</v>
      </c>
      <c r="F21" s="19">
        <v>45875583</v>
      </c>
      <c r="G21" s="19">
        <v>45875583</v>
      </c>
      <c r="H21" s="19">
        <v>45875583</v>
      </c>
      <c r="I21" s="19">
        <v>45875583</v>
      </c>
      <c r="J21" s="19">
        <v>45875583</v>
      </c>
      <c r="K21" s="19">
        <v>45875583</v>
      </c>
      <c r="L21" s="19">
        <v>45875583</v>
      </c>
      <c r="M21" s="19">
        <v>45875583</v>
      </c>
      <c r="N21" s="20">
        <v>45875587</v>
      </c>
      <c r="O21" s="21">
        <v>550507000</v>
      </c>
      <c r="P21" s="19">
        <v>595649000</v>
      </c>
      <c r="Q21" s="22">
        <v>644770000</v>
      </c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78210909</v>
      </c>
      <c r="D25" s="41">
        <f t="shared" si="4"/>
        <v>78070831</v>
      </c>
      <c r="E25" s="41">
        <f t="shared" si="4"/>
        <v>92578607</v>
      </c>
      <c r="F25" s="41">
        <f t="shared" si="4"/>
        <v>79241334</v>
      </c>
      <c r="G25" s="41">
        <f t="shared" si="4"/>
        <v>86780102</v>
      </c>
      <c r="H25" s="41">
        <f t="shared" si="4"/>
        <v>81560189</v>
      </c>
      <c r="I25" s="41">
        <f t="shared" si="4"/>
        <v>85029631</v>
      </c>
      <c r="J25" s="41">
        <f t="shared" si="4"/>
        <v>80036001</v>
      </c>
      <c r="K25" s="41">
        <f t="shared" si="4"/>
        <v>80490901</v>
      </c>
      <c r="L25" s="41">
        <f>+L5+L9+L15+L19+L24</f>
        <v>103337548</v>
      </c>
      <c r="M25" s="41">
        <f>+M5+M9+M15+M19+M24</f>
        <v>88220961</v>
      </c>
      <c r="N25" s="42">
        <f t="shared" si="4"/>
        <v>95982986</v>
      </c>
      <c r="O25" s="43">
        <f t="shared" si="4"/>
        <v>1029540000</v>
      </c>
      <c r="P25" s="41">
        <f t="shared" si="4"/>
        <v>1095900000</v>
      </c>
      <c r="Q25" s="44">
        <f t="shared" si="4"/>
        <v>1177687000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15034171</v>
      </c>
      <c r="D28" s="16">
        <f t="shared" si="5"/>
        <v>17783713</v>
      </c>
      <c r="E28" s="16">
        <f>SUM(E29:E31)</f>
        <v>35513369</v>
      </c>
      <c r="F28" s="16">
        <f>SUM(F29:F31)</f>
        <v>22577682</v>
      </c>
      <c r="G28" s="16">
        <f>SUM(G29:G31)</f>
        <v>22271028</v>
      </c>
      <c r="H28" s="16">
        <f>SUM(H29:H31)</f>
        <v>19754536</v>
      </c>
      <c r="I28" s="16">
        <f t="shared" si="5"/>
        <v>31881572</v>
      </c>
      <c r="J28" s="16">
        <f t="shared" si="5"/>
        <v>21800410</v>
      </c>
      <c r="K28" s="16">
        <f t="shared" si="5"/>
        <v>22564146</v>
      </c>
      <c r="L28" s="16">
        <f>SUM(L29:L31)</f>
        <v>38789591</v>
      </c>
      <c r="M28" s="16">
        <f>SUM(M29:M31)</f>
        <v>41429843</v>
      </c>
      <c r="N28" s="17">
        <f t="shared" si="5"/>
        <v>62548939</v>
      </c>
      <c r="O28" s="18">
        <f t="shared" si="5"/>
        <v>351949000</v>
      </c>
      <c r="P28" s="16">
        <f t="shared" si="5"/>
        <v>376565000</v>
      </c>
      <c r="Q28" s="17">
        <f t="shared" si="5"/>
        <v>402582000</v>
      </c>
    </row>
    <row r="29" spans="1:17" ht="13.5">
      <c r="A29" s="3" t="s">
        <v>23</v>
      </c>
      <c r="B29" s="2"/>
      <c r="C29" s="19">
        <v>3501773</v>
      </c>
      <c r="D29" s="19">
        <v>3678180</v>
      </c>
      <c r="E29" s="19">
        <v>3779499</v>
      </c>
      <c r="F29" s="19">
        <v>3743706</v>
      </c>
      <c r="G29" s="19">
        <v>4017693</v>
      </c>
      <c r="H29" s="19">
        <v>3749175</v>
      </c>
      <c r="I29" s="19">
        <v>3785879</v>
      </c>
      <c r="J29" s="19">
        <v>3757015</v>
      </c>
      <c r="K29" s="19">
        <v>4203619</v>
      </c>
      <c r="L29" s="19">
        <v>3895045</v>
      </c>
      <c r="M29" s="19">
        <v>573831</v>
      </c>
      <c r="N29" s="20">
        <v>12442585</v>
      </c>
      <c r="O29" s="21">
        <v>51128000</v>
      </c>
      <c r="P29" s="19">
        <v>54810000</v>
      </c>
      <c r="Q29" s="22">
        <v>58257000</v>
      </c>
    </row>
    <row r="30" spans="1:17" ht="13.5">
      <c r="A30" s="3" t="s">
        <v>24</v>
      </c>
      <c r="B30" s="2"/>
      <c r="C30" s="23">
        <v>11107072</v>
      </c>
      <c r="D30" s="23">
        <v>13668262</v>
      </c>
      <c r="E30" s="23">
        <v>31228739</v>
      </c>
      <c r="F30" s="23">
        <v>18391362</v>
      </c>
      <c r="G30" s="23">
        <v>17798651</v>
      </c>
      <c r="H30" s="23">
        <v>15575146</v>
      </c>
      <c r="I30" s="23">
        <v>27658804</v>
      </c>
      <c r="J30" s="23">
        <v>17597704</v>
      </c>
      <c r="K30" s="23">
        <v>17922861</v>
      </c>
      <c r="L30" s="23">
        <v>34440170</v>
      </c>
      <c r="M30" s="23">
        <v>39638721</v>
      </c>
      <c r="N30" s="24">
        <v>49524508</v>
      </c>
      <c r="O30" s="25">
        <v>294552000</v>
      </c>
      <c r="P30" s="23">
        <v>315069000</v>
      </c>
      <c r="Q30" s="26">
        <v>337189000</v>
      </c>
    </row>
    <row r="31" spans="1:17" ht="13.5">
      <c r="A31" s="3" t="s">
        <v>25</v>
      </c>
      <c r="B31" s="2"/>
      <c r="C31" s="19">
        <v>425326</v>
      </c>
      <c r="D31" s="19">
        <v>437271</v>
      </c>
      <c r="E31" s="19">
        <v>505131</v>
      </c>
      <c r="F31" s="19">
        <v>442614</v>
      </c>
      <c r="G31" s="19">
        <v>454684</v>
      </c>
      <c r="H31" s="19">
        <v>430215</v>
      </c>
      <c r="I31" s="19">
        <v>436889</v>
      </c>
      <c r="J31" s="19">
        <v>445691</v>
      </c>
      <c r="K31" s="19">
        <v>437666</v>
      </c>
      <c r="L31" s="19">
        <v>454376</v>
      </c>
      <c r="M31" s="19">
        <v>1217291</v>
      </c>
      <c r="N31" s="20">
        <v>581846</v>
      </c>
      <c r="O31" s="21">
        <v>6269000</v>
      </c>
      <c r="P31" s="19">
        <v>6686000</v>
      </c>
      <c r="Q31" s="22">
        <v>7136000</v>
      </c>
    </row>
    <row r="32" spans="1:17" ht="13.5">
      <c r="A32" s="1" t="s">
        <v>26</v>
      </c>
      <c r="B32" s="2"/>
      <c r="C32" s="16">
        <f aca="true" t="shared" si="6" ref="C32:Q32">SUM(C33:C37)</f>
        <v>5966419</v>
      </c>
      <c r="D32" s="16">
        <f t="shared" si="6"/>
        <v>5981925</v>
      </c>
      <c r="E32" s="16">
        <f>SUM(E33:E37)</f>
        <v>10236401</v>
      </c>
      <c r="F32" s="16">
        <f>SUM(F33:F37)</f>
        <v>6040028</v>
      </c>
      <c r="G32" s="16">
        <f>SUM(G33:G37)</f>
        <v>6073632</v>
      </c>
      <c r="H32" s="16">
        <f>SUM(H33:H37)</f>
        <v>6009751</v>
      </c>
      <c r="I32" s="16">
        <f t="shared" si="6"/>
        <v>5974653</v>
      </c>
      <c r="J32" s="16">
        <f t="shared" si="6"/>
        <v>5993906</v>
      </c>
      <c r="K32" s="16">
        <f t="shared" si="6"/>
        <v>6152318</v>
      </c>
      <c r="L32" s="16">
        <f>SUM(L33:L37)</f>
        <v>5933648</v>
      </c>
      <c r="M32" s="16">
        <f>SUM(M33:M37)</f>
        <v>5959536</v>
      </c>
      <c r="N32" s="27">
        <f t="shared" si="6"/>
        <v>5201783</v>
      </c>
      <c r="O32" s="28">
        <f t="shared" si="6"/>
        <v>75524000</v>
      </c>
      <c r="P32" s="16">
        <f t="shared" si="6"/>
        <v>81019000</v>
      </c>
      <c r="Q32" s="29">
        <f t="shared" si="6"/>
        <v>87005000</v>
      </c>
    </row>
    <row r="33" spans="1:17" ht="13.5">
      <c r="A33" s="3" t="s">
        <v>27</v>
      </c>
      <c r="B33" s="2"/>
      <c r="C33" s="19">
        <v>1022589</v>
      </c>
      <c r="D33" s="19">
        <v>1022490</v>
      </c>
      <c r="E33" s="19">
        <v>5223844</v>
      </c>
      <c r="F33" s="19">
        <v>1063666</v>
      </c>
      <c r="G33" s="19">
        <v>1056208</v>
      </c>
      <c r="H33" s="19">
        <v>1024303</v>
      </c>
      <c r="I33" s="19">
        <v>1023025</v>
      </c>
      <c r="J33" s="19">
        <v>1008724</v>
      </c>
      <c r="K33" s="19">
        <v>1114738</v>
      </c>
      <c r="L33" s="19">
        <v>1004965</v>
      </c>
      <c r="M33" s="19">
        <v>967126</v>
      </c>
      <c r="N33" s="20">
        <v>-2101678</v>
      </c>
      <c r="O33" s="21">
        <v>13430000</v>
      </c>
      <c r="P33" s="19">
        <v>14308000</v>
      </c>
      <c r="Q33" s="22">
        <v>15256000</v>
      </c>
    </row>
    <row r="34" spans="1:17" ht="13.5">
      <c r="A34" s="3" t="s">
        <v>28</v>
      </c>
      <c r="B34" s="2"/>
      <c r="C34" s="19">
        <v>357332</v>
      </c>
      <c r="D34" s="19">
        <v>357332</v>
      </c>
      <c r="E34" s="19">
        <v>357332</v>
      </c>
      <c r="F34" s="19">
        <v>357332</v>
      </c>
      <c r="G34" s="19">
        <v>357332</v>
      </c>
      <c r="H34" s="19">
        <v>357332</v>
      </c>
      <c r="I34" s="19">
        <v>357332</v>
      </c>
      <c r="J34" s="19">
        <v>357332</v>
      </c>
      <c r="K34" s="19">
        <v>357332</v>
      </c>
      <c r="L34" s="19">
        <v>357332</v>
      </c>
      <c r="M34" s="19">
        <v>357332</v>
      </c>
      <c r="N34" s="20">
        <v>357348</v>
      </c>
      <c r="O34" s="21">
        <v>4288000</v>
      </c>
      <c r="P34" s="19">
        <v>4473000</v>
      </c>
      <c r="Q34" s="22">
        <v>4725000</v>
      </c>
    </row>
    <row r="35" spans="1:17" ht="13.5">
      <c r="A35" s="3" t="s">
        <v>29</v>
      </c>
      <c r="B35" s="2"/>
      <c r="C35" s="19">
        <v>3320891</v>
      </c>
      <c r="D35" s="19">
        <v>3336618</v>
      </c>
      <c r="E35" s="19">
        <v>3323181</v>
      </c>
      <c r="F35" s="19">
        <v>3346763</v>
      </c>
      <c r="G35" s="19">
        <v>3393347</v>
      </c>
      <c r="H35" s="19">
        <v>3326349</v>
      </c>
      <c r="I35" s="19">
        <v>3323609</v>
      </c>
      <c r="J35" s="19">
        <v>3321692</v>
      </c>
      <c r="K35" s="19">
        <v>3413539</v>
      </c>
      <c r="L35" s="19">
        <v>3304976</v>
      </c>
      <c r="M35" s="19">
        <v>3356998</v>
      </c>
      <c r="N35" s="20">
        <v>4106037</v>
      </c>
      <c r="O35" s="21">
        <v>40874000</v>
      </c>
      <c r="P35" s="19">
        <v>44054000</v>
      </c>
      <c r="Q35" s="22">
        <v>47488000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1265607</v>
      </c>
      <c r="D37" s="23">
        <v>1265485</v>
      </c>
      <c r="E37" s="23">
        <v>1332044</v>
      </c>
      <c r="F37" s="23">
        <v>1272267</v>
      </c>
      <c r="G37" s="23">
        <v>1266745</v>
      </c>
      <c r="H37" s="23">
        <v>1301767</v>
      </c>
      <c r="I37" s="23">
        <v>1270687</v>
      </c>
      <c r="J37" s="23">
        <v>1306158</v>
      </c>
      <c r="K37" s="23">
        <v>1266709</v>
      </c>
      <c r="L37" s="23">
        <v>1266375</v>
      </c>
      <c r="M37" s="23">
        <v>1278080</v>
      </c>
      <c r="N37" s="24">
        <v>2840076</v>
      </c>
      <c r="O37" s="25">
        <v>16932000</v>
      </c>
      <c r="P37" s="23">
        <v>18184000</v>
      </c>
      <c r="Q37" s="26">
        <v>19536000</v>
      </c>
    </row>
    <row r="38" spans="1:17" ht="13.5">
      <c r="A38" s="1" t="s">
        <v>32</v>
      </c>
      <c r="B38" s="4"/>
      <c r="C38" s="16">
        <f aca="true" t="shared" si="7" ref="C38:Q38">SUM(C39:C41)</f>
        <v>1746219</v>
      </c>
      <c r="D38" s="16">
        <f t="shared" si="7"/>
        <v>1757821</v>
      </c>
      <c r="E38" s="16">
        <f>SUM(E39:E41)</f>
        <v>3141768</v>
      </c>
      <c r="F38" s="16">
        <f>SUM(F39:F41)</f>
        <v>2357967</v>
      </c>
      <c r="G38" s="16">
        <f>SUM(G39:G41)</f>
        <v>3109564</v>
      </c>
      <c r="H38" s="16">
        <f>SUM(H39:H41)</f>
        <v>1748368</v>
      </c>
      <c r="I38" s="16">
        <f t="shared" si="7"/>
        <v>2944617</v>
      </c>
      <c r="J38" s="16">
        <f t="shared" si="7"/>
        <v>2624627</v>
      </c>
      <c r="K38" s="16">
        <f t="shared" si="7"/>
        <v>2148841</v>
      </c>
      <c r="L38" s="16">
        <f>SUM(L39:L41)</f>
        <v>3611168</v>
      </c>
      <c r="M38" s="16">
        <f>SUM(M39:M41)</f>
        <v>2125998</v>
      </c>
      <c r="N38" s="27">
        <f t="shared" si="7"/>
        <v>9712042</v>
      </c>
      <c r="O38" s="28">
        <f t="shared" si="7"/>
        <v>37029000</v>
      </c>
      <c r="P38" s="16">
        <f t="shared" si="7"/>
        <v>35432000</v>
      </c>
      <c r="Q38" s="29">
        <f t="shared" si="7"/>
        <v>37088000</v>
      </c>
    </row>
    <row r="39" spans="1:17" ht="13.5">
      <c r="A39" s="3" t="s">
        <v>33</v>
      </c>
      <c r="B39" s="2"/>
      <c r="C39" s="19">
        <v>1016560</v>
      </c>
      <c r="D39" s="19">
        <v>1027512</v>
      </c>
      <c r="E39" s="19">
        <v>2412064</v>
      </c>
      <c r="F39" s="19">
        <v>1147928</v>
      </c>
      <c r="G39" s="19">
        <v>1576715</v>
      </c>
      <c r="H39" s="19">
        <v>1017449</v>
      </c>
      <c r="I39" s="19">
        <v>2199233</v>
      </c>
      <c r="J39" s="19">
        <v>1523782</v>
      </c>
      <c r="K39" s="19">
        <v>1266997</v>
      </c>
      <c r="L39" s="19">
        <v>2108768</v>
      </c>
      <c r="M39" s="19">
        <v>1176561</v>
      </c>
      <c r="N39" s="20">
        <v>3406431</v>
      </c>
      <c r="O39" s="21">
        <v>19880000</v>
      </c>
      <c r="P39" s="19">
        <v>16527000</v>
      </c>
      <c r="Q39" s="22">
        <v>17592000</v>
      </c>
    </row>
    <row r="40" spans="1:17" ht="13.5">
      <c r="A40" s="3" t="s">
        <v>34</v>
      </c>
      <c r="B40" s="2"/>
      <c r="C40" s="19">
        <v>88674</v>
      </c>
      <c r="D40" s="19">
        <v>88674</v>
      </c>
      <c r="E40" s="19">
        <v>88674</v>
      </c>
      <c r="F40" s="19">
        <v>515861</v>
      </c>
      <c r="G40" s="19">
        <v>527773</v>
      </c>
      <c r="H40" s="19">
        <v>88926</v>
      </c>
      <c r="I40" s="19">
        <v>88676</v>
      </c>
      <c r="J40" s="19">
        <v>459861</v>
      </c>
      <c r="K40" s="19">
        <v>88679</v>
      </c>
      <c r="L40" s="19">
        <v>637988</v>
      </c>
      <c r="M40" s="19">
        <v>284778</v>
      </c>
      <c r="N40" s="20">
        <v>407436</v>
      </c>
      <c r="O40" s="21">
        <v>3366000</v>
      </c>
      <c r="P40" s="19">
        <v>3581000</v>
      </c>
      <c r="Q40" s="22">
        <v>3804000</v>
      </c>
    </row>
    <row r="41" spans="1:17" ht="13.5">
      <c r="A41" s="3" t="s">
        <v>35</v>
      </c>
      <c r="B41" s="2"/>
      <c r="C41" s="19">
        <v>640985</v>
      </c>
      <c r="D41" s="19">
        <v>641635</v>
      </c>
      <c r="E41" s="19">
        <v>641030</v>
      </c>
      <c r="F41" s="19">
        <v>694178</v>
      </c>
      <c r="G41" s="19">
        <v>1005076</v>
      </c>
      <c r="H41" s="19">
        <v>641993</v>
      </c>
      <c r="I41" s="19">
        <v>656708</v>
      </c>
      <c r="J41" s="19">
        <v>640984</v>
      </c>
      <c r="K41" s="19">
        <v>793165</v>
      </c>
      <c r="L41" s="19">
        <v>864412</v>
      </c>
      <c r="M41" s="19">
        <v>664659</v>
      </c>
      <c r="N41" s="20">
        <v>5898175</v>
      </c>
      <c r="O41" s="21">
        <v>13783000</v>
      </c>
      <c r="P41" s="19">
        <v>15324000</v>
      </c>
      <c r="Q41" s="22">
        <v>15692000</v>
      </c>
    </row>
    <row r="42" spans="1:17" ht="13.5">
      <c r="A42" s="1" t="s">
        <v>36</v>
      </c>
      <c r="B42" s="4"/>
      <c r="C42" s="16">
        <f aca="true" t="shared" si="8" ref="C42:Q42">SUM(C43:C46)</f>
        <v>20137838</v>
      </c>
      <c r="D42" s="16">
        <f t="shared" si="8"/>
        <v>48036007</v>
      </c>
      <c r="E42" s="16">
        <f>SUM(E43:E46)</f>
        <v>50967802</v>
      </c>
      <c r="F42" s="16">
        <f>SUM(F43:F46)</f>
        <v>92587676</v>
      </c>
      <c r="G42" s="16">
        <f>SUM(G43:G46)</f>
        <v>253705630</v>
      </c>
      <c r="H42" s="16">
        <f>SUM(H43:H46)</f>
        <v>209020570</v>
      </c>
      <c r="I42" s="16">
        <f t="shared" si="8"/>
        <v>86329012</v>
      </c>
      <c r="J42" s="16">
        <f t="shared" si="8"/>
        <v>56294754</v>
      </c>
      <c r="K42" s="16">
        <f t="shared" si="8"/>
        <v>56904650</v>
      </c>
      <c r="L42" s="16">
        <f>SUM(L43:L46)</f>
        <v>-590205852</v>
      </c>
      <c r="M42" s="16">
        <f>SUM(M43:M46)</f>
        <v>38745274</v>
      </c>
      <c r="N42" s="27">
        <f t="shared" si="8"/>
        <v>-993361</v>
      </c>
      <c r="O42" s="28">
        <f t="shared" si="8"/>
        <v>321530000</v>
      </c>
      <c r="P42" s="16">
        <f t="shared" si="8"/>
        <v>342469000</v>
      </c>
      <c r="Q42" s="29">
        <f t="shared" si="8"/>
        <v>382628000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20137838</v>
      </c>
      <c r="D44" s="19">
        <v>48036007</v>
      </c>
      <c r="E44" s="19">
        <v>50967802</v>
      </c>
      <c r="F44" s="19">
        <v>92587676</v>
      </c>
      <c r="G44" s="19">
        <v>253705630</v>
      </c>
      <c r="H44" s="19">
        <v>209020570</v>
      </c>
      <c r="I44" s="19">
        <v>86329012</v>
      </c>
      <c r="J44" s="19">
        <v>56294754</v>
      </c>
      <c r="K44" s="19">
        <v>56904650</v>
      </c>
      <c r="L44" s="19">
        <v>-590205852</v>
      </c>
      <c r="M44" s="19">
        <v>38745274</v>
      </c>
      <c r="N44" s="20">
        <v>-993361</v>
      </c>
      <c r="O44" s="21">
        <v>321530000</v>
      </c>
      <c r="P44" s="19">
        <v>342469000</v>
      </c>
      <c r="Q44" s="22">
        <v>382628000</v>
      </c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42884647</v>
      </c>
      <c r="D48" s="41">
        <f t="shared" si="9"/>
        <v>73559466</v>
      </c>
      <c r="E48" s="41">
        <f>+E28+E32+E38+E42+E47</f>
        <v>99859340</v>
      </c>
      <c r="F48" s="41">
        <f>+F28+F32+F38+F42+F47</f>
        <v>123563353</v>
      </c>
      <c r="G48" s="41">
        <f>+G28+G32+G38+G42+G47</f>
        <v>285159854</v>
      </c>
      <c r="H48" s="41">
        <f>+H28+H32+H38+H42+H47</f>
        <v>236533225</v>
      </c>
      <c r="I48" s="41">
        <f t="shared" si="9"/>
        <v>127129854</v>
      </c>
      <c r="J48" s="41">
        <f t="shared" si="9"/>
        <v>86713697</v>
      </c>
      <c r="K48" s="41">
        <f t="shared" si="9"/>
        <v>87769955</v>
      </c>
      <c r="L48" s="41">
        <f>+L28+L32+L38+L42+L47</f>
        <v>-541871445</v>
      </c>
      <c r="M48" s="41">
        <f>+M28+M32+M38+M42+M47</f>
        <v>88260651</v>
      </c>
      <c r="N48" s="42">
        <f t="shared" si="9"/>
        <v>76469403</v>
      </c>
      <c r="O48" s="43">
        <f t="shared" si="9"/>
        <v>786032000</v>
      </c>
      <c r="P48" s="41">
        <f t="shared" si="9"/>
        <v>835485000</v>
      </c>
      <c r="Q48" s="44">
        <f t="shared" si="9"/>
        <v>909303000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35326262</v>
      </c>
      <c r="D49" s="45">
        <f t="shared" si="10"/>
        <v>4511365</v>
      </c>
      <c r="E49" s="45">
        <f t="shared" si="10"/>
        <v>-7280733</v>
      </c>
      <c r="F49" s="45">
        <f t="shared" si="10"/>
        <v>-44322019</v>
      </c>
      <c r="G49" s="45">
        <f t="shared" si="10"/>
        <v>-198379752</v>
      </c>
      <c r="H49" s="45">
        <f t="shared" si="10"/>
        <v>-154973036</v>
      </c>
      <c r="I49" s="45">
        <f t="shared" si="10"/>
        <v>-42100223</v>
      </c>
      <c r="J49" s="45">
        <f t="shared" si="10"/>
        <v>-6677696</v>
      </c>
      <c r="K49" s="45">
        <f t="shared" si="10"/>
        <v>-7279054</v>
      </c>
      <c r="L49" s="45">
        <f>+L25-L48</f>
        <v>645208993</v>
      </c>
      <c r="M49" s="45">
        <f>+M25-M48</f>
        <v>-39690</v>
      </c>
      <c r="N49" s="46">
        <f t="shared" si="10"/>
        <v>19513583</v>
      </c>
      <c r="O49" s="47">
        <f t="shared" si="10"/>
        <v>243508000</v>
      </c>
      <c r="P49" s="45">
        <f t="shared" si="10"/>
        <v>260415000</v>
      </c>
      <c r="Q49" s="48">
        <f t="shared" si="10"/>
        <v>268384000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16606637</v>
      </c>
      <c r="D5" s="16">
        <f t="shared" si="0"/>
        <v>16606637</v>
      </c>
      <c r="E5" s="16">
        <f t="shared" si="0"/>
        <v>16606637</v>
      </c>
      <c r="F5" s="16">
        <f t="shared" si="0"/>
        <v>16606637</v>
      </c>
      <c r="G5" s="16">
        <f t="shared" si="0"/>
        <v>16606637</v>
      </c>
      <c r="H5" s="16">
        <f t="shared" si="0"/>
        <v>16606637</v>
      </c>
      <c r="I5" s="16">
        <f t="shared" si="0"/>
        <v>16606637</v>
      </c>
      <c r="J5" s="16">
        <f t="shared" si="0"/>
        <v>16606637</v>
      </c>
      <c r="K5" s="16">
        <f t="shared" si="0"/>
        <v>16606637</v>
      </c>
      <c r="L5" s="16">
        <f>SUM(L6:L8)</f>
        <v>16606637</v>
      </c>
      <c r="M5" s="16">
        <f>SUM(M6:M8)</f>
        <v>16606637</v>
      </c>
      <c r="N5" s="17">
        <f t="shared" si="0"/>
        <v>16606637</v>
      </c>
      <c r="O5" s="18">
        <f t="shared" si="0"/>
        <v>199279644</v>
      </c>
      <c r="P5" s="16">
        <f t="shared" si="0"/>
        <v>203216688</v>
      </c>
      <c r="Q5" s="17">
        <f t="shared" si="0"/>
        <v>217285428</v>
      </c>
    </row>
    <row r="6" spans="1:17" ht="13.5">
      <c r="A6" s="3" t="s">
        <v>23</v>
      </c>
      <c r="B6" s="2"/>
      <c r="C6" s="19">
        <v>11276944</v>
      </c>
      <c r="D6" s="19">
        <v>11276944</v>
      </c>
      <c r="E6" s="19">
        <v>11276944</v>
      </c>
      <c r="F6" s="19">
        <v>11276944</v>
      </c>
      <c r="G6" s="19">
        <v>11276944</v>
      </c>
      <c r="H6" s="19">
        <v>11276944</v>
      </c>
      <c r="I6" s="19">
        <v>11276944</v>
      </c>
      <c r="J6" s="19">
        <v>11276944</v>
      </c>
      <c r="K6" s="19">
        <v>11276944</v>
      </c>
      <c r="L6" s="19">
        <v>11276944</v>
      </c>
      <c r="M6" s="19">
        <v>11276944</v>
      </c>
      <c r="N6" s="20">
        <v>11276944</v>
      </c>
      <c r="O6" s="21">
        <v>135323328</v>
      </c>
      <c r="P6" s="19">
        <v>135806760</v>
      </c>
      <c r="Q6" s="22">
        <v>146235360</v>
      </c>
    </row>
    <row r="7" spans="1:17" ht="13.5">
      <c r="A7" s="3" t="s">
        <v>24</v>
      </c>
      <c r="B7" s="2"/>
      <c r="C7" s="23">
        <v>5329693</v>
      </c>
      <c r="D7" s="23">
        <v>5329693</v>
      </c>
      <c r="E7" s="23">
        <v>5329693</v>
      </c>
      <c r="F7" s="23">
        <v>5329693</v>
      </c>
      <c r="G7" s="23">
        <v>5329693</v>
      </c>
      <c r="H7" s="23">
        <v>5329693</v>
      </c>
      <c r="I7" s="23">
        <v>5329693</v>
      </c>
      <c r="J7" s="23">
        <v>5329693</v>
      </c>
      <c r="K7" s="23">
        <v>5329693</v>
      </c>
      <c r="L7" s="23">
        <v>5329693</v>
      </c>
      <c r="M7" s="23">
        <v>5329693</v>
      </c>
      <c r="N7" s="24">
        <v>5329693</v>
      </c>
      <c r="O7" s="25">
        <v>63956316</v>
      </c>
      <c r="P7" s="23">
        <v>67409928</v>
      </c>
      <c r="Q7" s="26">
        <v>71050068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32756</v>
      </c>
      <c r="D9" s="16">
        <f t="shared" si="1"/>
        <v>32756</v>
      </c>
      <c r="E9" s="16">
        <f t="shared" si="1"/>
        <v>32756</v>
      </c>
      <c r="F9" s="16">
        <f t="shared" si="1"/>
        <v>32756</v>
      </c>
      <c r="G9" s="16">
        <f t="shared" si="1"/>
        <v>32756</v>
      </c>
      <c r="H9" s="16">
        <f t="shared" si="1"/>
        <v>32756</v>
      </c>
      <c r="I9" s="16">
        <f t="shared" si="1"/>
        <v>32756</v>
      </c>
      <c r="J9" s="16">
        <f t="shared" si="1"/>
        <v>32756</v>
      </c>
      <c r="K9" s="16">
        <f t="shared" si="1"/>
        <v>32756</v>
      </c>
      <c r="L9" s="16">
        <f>SUM(L10:L14)</f>
        <v>32756</v>
      </c>
      <c r="M9" s="16">
        <f>SUM(M10:M14)</f>
        <v>32756</v>
      </c>
      <c r="N9" s="27">
        <f t="shared" si="1"/>
        <v>32756</v>
      </c>
      <c r="O9" s="28">
        <f t="shared" si="1"/>
        <v>393072</v>
      </c>
      <c r="P9" s="16">
        <f t="shared" si="1"/>
        <v>414300</v>
      </c>
      <c r="Q9" s="29">
        <f t="shared" si="1"/>
        <v>436680</v>
      </c>
    </row>
    <row r="10" spans="1:17" ht="13.5">
      <c r="A10" s="3" t="s">
        <v>27</v>
      </c>
      <c r="B10" s="2"/>
      <c r="C10" s="19">
        <v>27988</v>
      </c>
      <c r="D10" s="19">
        <v>27988</v>
      </c>
      <c r="E10" s="19">
        <v>27988</v>
      </c>
      <c r="F10" s="19">
        <v>27988</v>
      </c>
      <c r="G10" s="19">
        <v>27988</v>
      </c>
      <c r="H10" s="19">
        <v>27988</v>
      </c>
      <c r="I10" s="19">
        <v>27988</v>
      </c>
      <c r="J10" s="19">
        <v>27988</v>
      </c>
      <c r="K10" s="19">
        <v>27988</v>
      </c>
      <c r="L10" s="19">
        <v>27988</v>
      </c>
      <c r="M10" s="19">
        <v>27988</v>
      </c>
      <c r="N10" s="20">
        <v>27988</v>
      </c>
      <c r="O10" s="21">
        <v>335856</v>
      </c>
      <c r="P10" s="19">
        <v>353988</v>
      </c>
      <c r="Q10" s="22">
        <v>373116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4768</v>
      </c>
      <c r="D12" s="19">
        <v>4768</v>
      </c>
      <c r="E12" s="19">
        <v>4768</v>
      </c>
      <c r="F12" s="19">
        <v>4768</v>
      </c>
      <c r="G12" s="19">
        <v>4768</v>
      </c>
      <c r="H12" s="19">
        <v>4768</v>
      </c>
      <c r="I12" s="19">
        <v>4768</v>
      </c>
      <c r="J12" s="19">
        <v>4768</v>
      </c>
      <c r="K12" s="19">
        <v>4768</v>
      </c>
      <c r="L12" s="19">
        <v>4768</v>
      </c>
      <c r="M12" s="19">
        <v>4768</v>
      </c>
      <c r="N12" s="20">
        <v>4768</v>
      </c>
      <c r="O12" s="21">
        <v>57216</v>
      </c>
      <c r="P12" s="19">
        <v>60312</v>
      </c>
      <c r="Q12" s="22">
        <v>63564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2913624</v>
      </c>
      <c r="D15" s="16">
        <f t="shared" si="2"/>
        <v>2913624</v>
      </c>
      <c r="E15" s="16">
        <f t="shared" si="2"/>
        <v>2913624</v>
      </c>
      <c r="F15" s="16">
        <f t="shared" si="2"/>
        <v>2913624</v>
      </c>
      <c r="G15" s="16">
        <f t="shared" si="2"/>
        <v>2913624</v>
      </c>
      <c r="H15" s="16">
        <f t="shared" si="2"/>
        <v>2913624</v>
      </c>
      <c r="I15" s="16">
        <f t="shared" si="2"/>
        <v>2913624</v>
      </c>
      <c r="J15" s="16">
        <f t="shared" si="2"/>
        <v>2913624</v>
      </c>
      <c r="K15" s="16">
        <f t="shared" si="2"/>
        <v>2913624</v>
      </c>
      <c r="L15" s="16">
        <f>SUM(L16:L18)</f>
        <v>2913624</v>
      </c>
      <c r="M15" s="16">
        <f>SUM(M16:M18)</f>
        <v>2913624</v>
      </c>
      <c r="N15" s="27">
        <f t="shared" si="2"/>
        <v>2913624</v>
      </c>
      <c r="O15" s="28">
        <f t="shared" si="2"/>
        <v>34963488</v>
      </c>
      <c r="P15" s="16">
        <f t="shared" si="2"/>
        <v>35596548</v>
      </c>
      <c r="Q15" s="29">
        <f t="shared" si="2"/>
        <v>38283420</v>
      </c>
    </row>
    <row r="16" spans="1:17" ht="13.5">
      <c r="A16" s="3" t="s">
        <v>33</v>
      </c>
      <c r="B16" s="2"/>
      <c r="C16" s="19">
        <v>19014</v>
      </c>
      <c r="D16" s="19">
        <v>19014</v>
      </c>
      <c r="E16" s="19">
        <v>19014</v>
      </c>
      <c r="F16" s="19">
        <v>19014</v>
      </c>
      <c r="G16" s="19">
        <v>19014</v>
      </c>
      <c r="H16" s="19">
        <v>19014</v>
      </c>
      <c r="I16" s="19">
        <v>19014</v>
      </c>
      <c r="J16" s="19">
        <v>19014</v>
      </c>
      <c r="K16" s="19">
        <v>19014</v>
      </c>
      <c r="L16" s="19">
        <v>19014</v>
      </c>
      <c r="M16" s="19">
        <v>19014</v>
      </c>
      <c r="N16" s="20">
        <v>19014</v>
      </c>
      <c r="O16" s="21">
        <v>228168</v>
      </c>
      <c r="P16" s="19">
        <v>240480</v>
      </c>
      <c r="Q16" s="22">
        <v>253464</v>
      </c>
    </row>
    <row r="17" spans="1:17" ht="13.5">
      <c r="A17" s="3" t="s">
        <v>34</v>
      </c>
      <c r="B17" s="2"/>
      <c r="C17" s="19">
        <v>2894610</v>
      </c>
      <c r="D17" s="19">
        <v>2894610</v>
      </c>
      <c r="E17" s="19">
        <v>2894610</v>
      </c>
      <c r="F17" s="19">
        <v>2894610</v>
      </c>
      <c r="G17" s="19">
        <v>2894610</v>
      </c>
      <c r="H17" s="19">
        <v>2894610</v>
      </c>
      <c r="I17" s="19">
        <v>2894610</v>
      </c>
      <c r="J17" s="19">
        <v>2894610</v>
      </c>
      <c r="K17" s="19">
        <v>2894610</v>
      </c>
      <c r="L17" s="19">
        <v>2894610</v>
      </c>
      <c r="M17" s="19">
        <v>2894610</v>
      </c>
      <c r="N17" s="20">
        <v>2894610</v>
      </c>
      <c r="O17" s="21">
        <v>34735320</v>
      </c>
      <c r="P17" s="19">
        <v>35356068</v>
      </c>
      <c r="Q17" s="22">
        <v>38029956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16656545</v>
      </c>
      <c r="D19" s="16">
        <f t="shared" si="3"/>
        <v>16656545</v>
      </c>
      <c r="E19" s="16">
        <f t="shared" si="3"/>
        <v>16656545</v>
      </c>
      <c r="F19" s="16">
        <f t="shared" si="3"/>
        <v>16656545</v>
      </c>
      <c r="G19" s="16">
        <f t="shared" si="3"/>
        <v>16656545</v>
      </c>
      <c r="H19" s="16">
        <f t="shared" si="3"/>
        <v>16656545</v>
      </c>
      <c r="I19" s="16">
        <f t="shared" si="3"/>
        <v>16656545</v>
      </c>
      <c r="J19" s="16">
        <f t="shared" si="3"/>
        <v>16656545</v>
      </c>
      <c r="K19" s="16">
        <f t="shared" si="3"/>
        <v>16656545</v>
      </c>
      <c r="L19" s="16">
        <f>SUM(L20:L23)</f>
        <v>16656545</v>
      </c>
      <c r="M19" s="16">
        <f>SUM(M20:M23)</f>
        <v>16656545</v>
      </c>
      <c r="N19" s="27">
        <f t="shared" si="3"/>
        <v>16656543</v>
      </c>
      <c r="O19" s="28">
        <f t="shared" si="3"/>
        <v>199878538</v>
      </c>
      <c r="P19" s="16">
        <f t="shared" si="3"/>
        <v>210799475</v>
      </c>
      <c r="Q19" s="29">
        <f t="shared" si="3"/>
        <v>221956812</v>
      </c>
    </row>
    <row r="20" spans="1:17" ht="13.5">
      <c r="A20" s="3" t="s">
        <v>37</v>
      </c>
      <c r="B20" s="2"/>
      <c r="C20" s="19">
        <v>9835811</v>
      </c>
      <c r="D20" s="19">
        <v>9835811</v>
      </c>
      <c r="E20" s="19">
        <v>9835811</v>
      </c>
      <c r="F20" s="19">
        <v>9835811</v>
      </c>
      <c r="G20" s="19">
        <v>9835811</v>
      </c>
      <c r="H20" s="19">
        <v>9835811</v>
      </c>
      <c r="I20" s="19">
        <v>9835811</v>
      </c>
      <c r="J20" s="19">
        <v>9835811</v>
      </c>
      <c r="K20" s="19">
        <v>9835811</v>
      </c>
      <c r="L20" s="19">
        <v>9835811</v>
      </c>
      <c r="M20" s="19">
        <v>9835811</v>
      </c>
      <c r="N20" s="20">
        <v>9835807</v>
      </c>
      <c r="O20" s="21">
        <v>118029728</v>
      </c>
      <c r="P20" s="19">
        <v>124403582</v>
      </c>
      <c r="Q20" s="22">
        <v>131087304</v>
      </c>
    </row>
    <row r="21" spans="1:17" ht="13.5">
      <c r="A21" s="3" t="s">
        <v>38</v>
      </c>
      <c r="B21" s="2"/>
      <c r="C21" s="19">
        <v>2826400</v>
      </c>
      <c r="D21" s="19">
        <v>2826400</v>
      </c>
      <c r="E21" s="19">
        <v>2826400</v>
      </c>
      <c r="F21" s="19">
        <v>2826400</v>
      </c>
      <c r="G21" s="19">
        <v>2826400</v>
      </c>
      <c r="H21" s="19">
        <v>2826400</v>
      </c>
      <c r="I21" s="19">
        <v>2826400</v>
      </c>
      <c r="J21" s="19">
        <v>2826400</v>
      </c>
      <c r="K21" s="19">
        <v>2826400</v>
      </c>
      <c r="L21" s="19">
        <v>2826400</v>
      </c>
      <c r="M21" s="19">
        <v>2826400</v>
      </c>
      <c r="N21" s="20">
        <v>2826405</v>
      </c>
      <c r="O21" s="21">
        <v>33916805</v>
      </c>
      <c r="P21" s="19">
        <v>35747895</v>
      </c>
      <c r="Q21" s="22">
        <v>37666344</v>
      </c>
    </row>
    <row r="22" spans="1:17" ht="13.5">
      <c r="A22" s="3" t="s">
        <v>39</v>
      </c>
      <c r="B22" s="2"/>
      <c r="C22" s="23">
        <v>2287167</v>
      </c>
      <c r="D22" s="23">
        <v>2287167</v>
      </c>
      <c r="E22" s="23">
        <v>2287167</v>
      </c>
      <c r="F22" s="23">
        <v>2287167</v>
      </c>
      <c r="G22" s="23">
        <v>2287167</v>
      </c>
      <c r="H22" s="23">
        <v>2287167</v>
      </c>
      <c r="I22" s="23">
        <v>2287167</v>
      </c>
      <c r="J22" s="23">
        <v>2287167</v>
      </c>
      <c r="K22" s="23">
        <v>2287167</v>
      </c>
      <c r="L22" s="23">
        <v>2287167</v>
      </c>
      <c r="M22" s="23">
        <v>2287167</v>
      </c>
      <c r="N22" s="24">
        <v>2287170</v>
      </c>
      <c r="O22" s="25">
        <v>27446007</v>
      </c>
      <c r="P22" s="23">
        <v>29005998</v>
      </c>
      <c r="Q22" s="26">
        <v>30462096</v>
      </c>
    </row>
    <row r="23" spans="1:17" ht="13.5">
      <c r="A23" s="3" t="s">
        <v>40</v>
      </c>
      <c r="B23" s="2"/>
      <c r="C23" s="19">
        <v>1707167</v>
      </c>
      <c r="D23" s="19">
        <v>1707167</v>
      </c>
      <c r="E23" s="19">
        <v>1707167</v>
      </c>
      <c r="F23" s="19">
        <v>1707167</v>
      </c>
      <c r="G23" s="19">
        <v>1707167</v>
      </c>
      <c r="H23" s="19">
        <v>1707167</v>
      </c>
      <c r="I23" s="19">
        <v>1707167</v>
      </c>
      <c r="J23" s="19">
        <v>1707167</v>
      </c>
      <c r="K23" s="19">
        <v>1707167</v>
      </c>
      <c r="L23" s="19">
        <v>1707167</v>
      </c>
      <c r="M23" s="19">
        <v>1707167</v>
      </c>
      <c r="N23" s="20">
        <v>1707161</v>
      </c>
      <c r="O23" s="21">
        <v>20485998</v>
      </c>
      <c r="P23" s="19">
        <v>21642000</v>
      </c>
      <c r="Q23" s="22">
        <v>22741068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36209562</v>
      </c>
      <c r="D25" s="41">
        <f t="shared" si="4"/>
        <v>36209562</v>
      </c>
      <c r="E25" s="41">
        <f t="shared" si="4"/>
        <v>36209562</v>
      </c>
      <c r="F25" s="41">
        <f t="shared" si="4"/>
        <v>36209562</v>
      </c>
      <c r="G25" s="41">
        <f t="shared" si="4"/>
        <v>36209562</v>
      </c>
      <c r="H25" s="41">
        <f t="shared" si="4"/>
        <v>36209562</v>
      </c>
      <c r="I25" s="41">
        <f t="shared" si="4"/>
        <v>36209562</v>
      </c>
      <c r="J25" s="41">
        <f t="shared" si="4"/>
        <v>36209562</v>
      </c>
      <c r="K25" s="41">
        <f t="shared" si="4"/>
        <v>36209562</v>
      </c>
      <c r="L25" s="41">
        <f>+L5+L9+L15+L19+L24</f>
        <v>36209562</v>
      </c>
      <c r="M25" s="41">
        <f>+M5+M9+M15+M19+M24</f>
        <v>36209562</v>
      </c>
      <c r="N25" s="42">
        <f t="shared" si="4"/>
        <v>36209560</v>
      </c>
      <c r="O25" s="43">
        <f t="shared" si="4"/>
        <v>434514742</v>
      </c>
      <c r="P25" s="41">
        <f t="shared" si="4"/>
        <v>450027011</v>
      </c>
      <c r="Q25" s="44">
        <f t="shared" si="4"/>
        <v>477962340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14172687</v>
      </c>
      <c r="D28" s="16">
        <f t="shared" si="5"/>
        <v>14172687</v>
      </c>
      <c r="E28" s="16">
        <f>SUM(E29:E31)</f>
        <v>14172687</v>
      </c>
      <c r="F28" s="16">
        <f>SUM(F29:F31)</f>
        <v>14172687</v>
      </c>
      <c r="G28" s="16">
        <f>SUM(G29:G31)</f>
        <v>14172687</v>
      </c>
      <c r="H28" s="16">
        <f>SUM(H29:H31)</f>
        <v>14172687</v>
      </c>
      <c r="I28" s="16">
        <f t="shared" si="5"/>
        <v>14172687</v>
      </c>
      <c r="J28" s="16">
        <f t="shared" si="5"/>
        <v>14172687</v>
      </c>
      <c r="K28" s="16">
        <f t="shared" si="5"/>
        <v>14172687</v>
      </c>
      <c r="L28" s="16">
        <f>SUM(L29:L31)</f>
        <v>14172687</v>
      </c>
      <c r="M28" s="16">
        <f>SUM(M29:M31)</f>
        <v>14172687</v>
      </c>
      <c r="N28" s="17">
        <f t="shared" si="5"/>
        <v>14172687</v>
      </c>
      <c r="O28" s="18">
        <f t="shared" si="5"/>
        <v>170072244</v>
      </c>
      <c r="P28" s="16">
        <f t="shared" si="5"/>
        <v>185557236</v>
      </c>
      <c r="Q28" s="17">
        <f t="shared" si="5"/>
        <v>196766892</v>
      </c>
    </row>
    <row r="29" spans="1:17" ht="13.5">
      <c r="A29" s="3" t="s">
        <v>23</v>
      </c>
      <c r="B29" s="2"/>
      <c r="C29" s="19">
        <v>2457594</v>
      </c>
      <c r="D29" s="19">
        <v>2457594</v>
      </c>
      <c r="E29" s="19">
        <v>2457594</v>
      </c>
      <c r="F29" s="19">
        <v>2457594</v>
      </c>
      <c r="G29" s="19">
        <v>2457594</v>
      </c>
      <c r="H29" s="19">
        <v>2457594</v>
      </c>
      <c r="I29" s="19">
        <v>2457594</v>
      </c>
      <c r="J29" s="19">
        <v>2457594</v>
      </c>
      <c r="K29" s="19">
        <v>2457594</v>
      </c>
      <c r="L29" s="19">
        <v>2457594</v>
      </c>
      <c r="M29" s="19">
        <v>2457594</v>
      </c>
      <c r="N29" s="20">
        <v>2457594</v>
      </c>
      <c r="O29" s="21">
        <v>29491128</v>
      </c>
      <c r="P29" s="19">
        <v>32181216</v>
      </c>
      <c r="Q29" s="22">
        <v>34071288</v>
      </c>
    </row>
    <row r="30" spans="1:17" ht="13.5">
      <c r="A30" s="3" t="s">
        <v>24</v>
      </c>
      <c r="B30" s="2"/>
      <c r="C30" s="23">
        <v>11557161</v>
      </c>
      <c r="D30" s="23">
        <v>11557161</v>
      </c>
      <c r="E30" s="23">
        <v>11557161</v>
      </c>
      <c r="F30" s="23">
        <v>11557161</v>
      </c>
      <c r="G30" s="23">
        <v>11557161</v>
      </c>
      <c r="H30" s="23">
        <v>11557161</v>
      </c>
      <c r="I30" s="23">
        <v>11557161</v>
      </c>
      <c r="J30" s="23">
        <v>11557161</v>
      </c>
      <c r="K30" s="23">
        <v>11557161</v>
      </c>
      <c r="L30" s="23">
        <v>11557161</v>
      </c>
      <c r="M30" s="23">
        <v>11557161</v>
      </c>
      <c r="N30" s="24">
        <v>11557161</v>
      </c>
      <c r="O30" s="25">
        <v>138685932</v>
      </c>
      <c r="P30" s="23">
        <v>151159668</v>
      </c>
      <c r="Q30" s="26">
        <v>160334424</v>
      </c>
    </row>
    <row r="31" spans="1:17" ht="13.5">
      <c r="A31" s="3" t="s">
        <v>25</v>
      </c>
      <c r="B31" s="2"/>
      <c r="C31" s="19">
        <v>157932</v>
      </c>
      <c r="D31" s="19">
        <v>157932</v>
      </c>
      <c r="E31" s="19">
        <v>157932</v>
      </c>
      <c r="F31" s="19">
        <v>157932</v>
      </c>
      <c r="G31" s="19">
        <v>157932</v>
      </c>
      <c r="H31" s="19">
        <v>157932</v>
      </c>
      <c r="I31" s="19">
        <v>157932</v>
      </c>
      <c r="J31" s="19">
        <v>157932</v>
      </c>
      <c r="K31" s="19">
        <v>157932</v>
      </c>
      <c r="L31" s="19">
        <v>157932</v>
      </c>
      <c r="M31" s="19">
        <v>157932</v>
      </c>
      <c r="N31" s="20">
        <v>157932</v>
      </c>
      <c r="O31" s="21">
        <v>1895184</v>
      </c>
      <c r="P31" s="19">
        <v>2216352</v>
      </c>
      <c r="Q31" s="22">
        <v>2361180</v>
      </c>
    </row>
    <row r="32" spans="1:17" ht="13.5">
      <c r="A32" s="1" t="s">
        <v>26</v>
      </c>
      <c r="B32" s="2"/>
      <c r="C32" s="16">
        <f aca="true" t="shared" si="6" ref="C32:Q32">SUM(C33:C37)</f>
        <v>873949</v>
      </c>
      <c r="D32" s="16">
        <f t="shared" si="6"/>
        <v>873949</v>
      </c>
      <c r="E32" s="16">
        <f>SUM(E33:E37)</f>
        <v>873949</v>
      </c>
      <c r="F32" s="16">
        <f>SUM(F33:F37)</f>
        <v>873949</v>
      </c>
      <c r="G32" s="16">
        <f>SUM(G33:G37)</f>
        <v>873949</v>
      </c>
      <c r="H32" s="16">
        <f>SUM(H33:H37)</f>
        <v>873949</v>
      </c>
      <c r="I32" s="16">
        <f t="shared" si="6"/>
        <v>873949</v>
      </c>
      <c r="J32" s="16">
        <f t="shared" si="6"/>
        <v>873949</v>
      </c>
      <c r="K32" s="16">
        <f t="shared" si="6"/>
        <v>873949</v>
      </c>
      <c r="L32" s="16">
        <f>SUM(L33:L37)</f>
        <v>873949</v>
      </c>
      <c r="M32" s="16">
        <f>SUM(M33:M37)</f>
        <v>873949</v>
      </c>
      <c r="N32" s="27">
        <f t="shared" si="6"/>
        <v>873949</v>
      </c>
      <c r="O32" s="28">
        <f t="shared" si="6"/>
        <v>10487388</v>
      </c>
      <c r="P32" s="16">
        <f t="shared" si="6"/>
        <v>12241152</v>
      </c>
      <c r="Q32" s="29">
        <f t="shared" si="6"/>
        <v>13038156</v>
      </c>
    </row>
    <row r="33" spans="1:17" ht="13.5">
      <c r="A33" s="3" t="s">
        <v>27</v>
      </c>
      <c r="B33" s="2"/>
      <c r="C33" s="19">
        <v>260802</v>
      </c>
      <c r="D33" s="19">
        <v>260802</v>
      </c>
      <c r="E33" s="19">
        <v>260802</v>
      </c>
      <c r="F33" s="19">
        <v>260802</v>
      </c>
      <c r="G33" s="19">
        <v>260802</v>
      </c>
      <c r="H33" s="19">
        <v>260802</v>
      </c>
      <c r="I33" s="19">
        <v>260802</v>
      </c>
      <c r="J33" s="19">
        <v>260802</v>
      </c>
      <c r="K33" s="19">
        <v>260802</v>
      </c>
      <c r="L33" s="19">
        <v>260802</v>
      </c>
      <c r="M33" s="19">
        <v>260802</v>
      </c>
      <c r="N33" s="20">
        <v>260802</v>
      </c>
      <c r="O33" s="21">
        <v>3129624</v>
      </c>
      <c r="P33" s="19">
        <v>3636468</v>
      </c>
      <c r="Q33" s="22">
        <v>3871272</v>
      </c>
    </row>
    <row r="34" spans="1:17" ht="13.5">
      <c r="A34" s="3" t="s">
        <v>28</v>
      </c>
      <c r="B34" s="2"/>
      <c r="C34" s="19">
        <v>459491</v>
      </c>
      <c r="D34" s="19">
        <v>459491</v>
      </c>
      <c r="E34" s="19">
        <v>459491</v>
      </c>
      <c r="F34" s="19">
        <v>459491</v>
      </c>
      <c r="G34" s="19">
        <v>459491</v>
      </c>
      <c r="H34" s="19">
        <v>459491</v>
      </c>
      <c r="I34" s="19">
        <v>459491</v>
      </c>
      <c r="J34" s="19">
        <v>459491</v>
      </c>
      <c r="K34" s="19">
        <v>459491</v>
      </c>
      <c r="L34" s="19">
        <v>459491</v>
      </c>
      <c r="M34" s="19">
        <v>459491</v>
      </c>
      <c r="N34" s="20">
        <v>459491</v>
      </c>
      <c r="O34" s="21">
        <v>5513892</v>
      </c>
      <c r="P34" s="19">
        <v>6448308</v>
      </c>
      <c r="Q34" s="22">
        <v>6869628</v>
      </c>
    </row>
    <row r="35" spans="1:17" ht="13.5">
      <c r="A35" s="3" t="s">
        <v>29</v>
      </c>
      <c r="B35" s="2"/>
      <c r="C35" s="19">
        <v>153656</v>
      </c>
      <c r="D35" s="19">
        <v>153656</v>
      </c>
      <c r="E35" s="19">
        <v>153656</v>
      </c>
      <c r="F35" s="19">
        <v>153656</v>
      </c>
      <c r="G35" s="19">
        <v>153656</v>
      </c>
      <c r="H35" s="19">
        <v>153656</v>
      </c>
      <c r="I35" s="19">
        <v>153656</v>
      </c>
      <c r="J35" s="19">
        <v>153656</v>
      </c>
      <c r="K35" s="19">
        <v>153656</v>
      </c>
      <c r="L35" s="19">
        <v>153656</v>
      </c>
      <c r="M35" s="19">
        <v>153656</v>
      </c>
      <c r="N35" s="20">
        <v>153656</v>
      </c>
      <c r="O35" s="21">
        <v>1843872</v>
      </c>
      <c r="P35" s="19">
        <v>2156376</v>
      </c>
      <c r="Q35" s="22">
        <v>2297256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4192437</v>
      </c>
      <c r="D38" s="16">
        <f t="shared" si="7"/>
        <v>4192437</v>
      </c>
      <c r="E38" s="16">
        <f>SUM(E39:E41)</f>
        <v>4192437</v>
      </c>
      <c r="F38" s="16">
        <f>SUM(F39:F41)</f>
        <v>4192437</v>
      </c>
      <c r="G38" s="16">
        <f>SUM(G39:G41)</f>
        <v>4192437</v>
      </c>
      <c r="H38" s="16">
        <f>SUM(H39:H41)</f>
        <v>4192437</v>
      </c>
      <c r="I38" s="16">
        <f t="shared" si="7"/>
        <v>4192437</v>
      </c>
      <c r="J38" s="16">
        <f t="shared" si="7"/>
        <v>4192437</v>
      </c>
      <c r="K38" s="16">
        <f t="shared" si="7"/>
        <v>4192437</v>
      </c>
      <c r="L38" s="16">
        <f>SUM(L39:L41)</f>
        <v>4192437</v>
      </c>
      <c r="M38" s="16">
        <f>SUM(M39:M41)</f>
        <v>4192437</v>
      </c>
      <c r="N38" s="27">
        <f t="shared" si="7"/>
        <v>4192437</v>
      </c>
      <c r="O38" s="28">
        <f t="shared" si="7"/>
        <v>50309244</v>
      </c>
      <c r="P38" s="16">
        <f t="shared" si="7"/>
        <v>57154152</v>
      </c>
      <c r="Q38" s="29">
        <f t="shared" si="7"/>
        <v>60716028</v>
      </c>
    </row>
    <row r="39" spans="1:17" ht="13.5">
      <c r="A39" s="3" t="s">
        <v>33</v>
      </c>
      <c r="B39" s="2"/>
      <c r="C39" s="19">
        <v>624775</v>
      </c>
      <c r="D39" s="19">
        <v>624775</v>
      </c>
      <c r="E39" s="19">
        <v>624775</v>
      </c>
      <c r="F39" s="19">
        <v>624775</v>
      </c>
      <c r="G39" s="19">
        <v>624775</v>
      </c>
      <c r="H39" s="19">
        <v>624775</v>
      </c>
      <c r="I39" s="19">
        <v>624775</v>
      </c>
      <c r="J39" s="19">
        <v>624775</v>
      </c>
      <c r="K39" s="19">
        <v>624775</v>
      </c>
      <c r="L39" s="19">
        <v>624775</v>
      </c>
      <c r="M39" s="19">
        <v>624775</v>
      </c>
      <c r="N39" s="20">
        <v>624775</v>
      </c>
      <c r="O39" s="21">
        <v>7497300</v>
      </c>
      <c r="P39" s="19">
        <v>8568144</v>
      </c>
      <c r="Q39" s="22">
        <v>9109176</v>
      </c>
    </row>
    <row r="40" spans="1:17" ht="13.5">
      <c r="A40" s="3" t="s">
        <v>34</v>
      </c>
      <c r="B40" s="2"/>
      <c r="C40" s="19">
        <v>3460997</v>
      </c>
      <c r="D40" s="19">
        <v>3460997</v>
      </c>
      <c r="E40" s="19">
        <v>3460997</v>
      </c>
      <c r="F40" s="19">
        <v>3460997</v>
      </c>
      <c r="G40" s="19">
        <v>3460997</v>
      </c>
      <c r="H40" s="19">
        <v>3460997</v>
      </c>
      <c r="I40" s="19">
        <v>3460997</v>
      </c>
      <c r="J40" s="19">
        <v>3460997</v>
      </c>
      <c r="K40" s="19">
        <v>3460997</v>
      </c>
      <c r="L40" s="19">
        <v>3460997</v>
      </c>
      <c r="M40" s="19">
        <v>3460997</v>
      </c>
      <c r="N40" s="20">
        <v>3460997</v>
      </c>
      <c r="O40" s="21">
        <v>41531964</v>
      </c>
      <c r="P40" s="19">
        <v>47089104</v>
      </c>
      <c r="Q40" s="22">
        <v>50012136</v>
      </c>
    </row>
    <row r="41" spans="1:17" ht="13.5">
      <c r="A41" s="3" t="s">
        <v>35</v>
      </c>
      <c r="B41" s="2"/>
      <c r="C41" s="19">
        <v>106665</v>
      </c>
      <c r="D41" s="19">
        <v>106665</v>
      </c>
      <c r="E41" s="19">
        <v>106665</v>
      </c>
      <c r="F41" s="19">
        <v>106665</v>
      </c>
      <c r="G41" s="19">
        <v>106665</v>
      </c>
      <c r="H41" s="19">
        <v>106665</v>
      </c>
      <c r="I41" s="19">
        <v>106665</v>
      </c>
      <c r="J41" s="19">
        <v>106665</v>
      </c>
      <c r="K41" s="19">
        <v>106665</v>
      </c>
      <c r="L41" s="19">
        <v>106665</v>
      </c>
      <c r="M41" s="19">
        <v>106665</v>
      </c>
      <c r="N41" s="20">
        <v>106665</v>
      </c>
      <c r="O41" s="21">
        <v>1279980</v>
      </c>
      <c r="P41" s="19">
        <v>1496904</v>
      </c>
      <c r="Q41" s="22">
        <v>1594716</v>
      </c>
    </row>
    <row r="42" spans="1:17" ht="13.5">
      <c r="A42" s="1" t="s">
        <v>36</v>
      </c>
      <c r="B42" s="4"/>
      <c r="C42" s="16">
        <f aca="true" t="shared" si="8" ref="C42:Q42">SUM(C43:C46)</f>
        <v>13865056</v>
      </c>
      <c r="D42" s="16">
        <f t="shared" si="8"/>
        <v>13865056</v>
      </c>
      <c r="E42" s="16">
        <f>SUM(E43:E46)</f>
        <v>13865056</v>
      </c>
      <c r="F42" s="16">
        <f>SUM(F43:F46)</f>
        <v>13865056</v>
      </c>
      <c r="G42" s="16">
        <f>SUM(G43:G46)</f>
        <v>13865056</v>
      </c>
      <c r="H42" s="16">
        <f>SUM(H43:H46)</f>
        <v>13865056</v>
      </c>
      <c r="I42" s="16">
        <f t="shared" si="8"/>
        <v>13865056</v>
      </c>
      <c r="J42" s="16">
        <f t="shared" si="8"/>
        <v>13865056</v>
      </c>
      <c r="K42" s="16">
        <f t="shared" si="8"/>
        <v>13865056</v>
      </c>
      <c r="L42" s="16">
        <f>SUM(L43:L46)</f>
        <v>13865056</v>
      </c>
      <c r="M42" s="16">
        <f>SUM(M43:M46)</f>
        <v>13865056</v>
      </c>
      <c r="N42" s="27">
        <f t="shared" si="8"/>
        <v>13865056</v>
      </c>
      <c r="O42" s="28">
        <f t="shared" si="8"/>
        <v>166380672</v>
      </c>
      <c r="P42" s="16">
        <f t="shared" si="8"/>
        <v>169484808</v>
      </c>
      <c r="Q42" s="29">
        <f t="shared" si="8"/>
        <v>178265316</v>
      </c>
    </row>
    <row r="43" spans="1:17" ht="13.5">
      <c r="A43" s="3" t="s">
        <v>37</v>
      </c>
      <c r="B43" s="2"/>
      <c r="C43" s="19">
        <v>9155973</v>
      </c>
      <c r="D43" s="19">
        <v>9155973</v>
      </c>
      <c r="E43" s="19">
        <v>9155973</v>
      </c>
      <c r="F43" s="19">
        <v>9155973</v>
      </c>
      <c r="G43" s="19">
        <v>9155973</v>
      </c>
      <c r="H43" s="19">
        <v>9155973</v>
      </c>
      <c r="I43" s="19">
        <v>9155973</v>
      </c>
      <c r="J43" s="19">
        <v>9155973</v>
      </c>
      <c r="K43" s="19">
        <v>9155973</v>
      </c>
      <c r="L43" s="19">
        <v>9155973</v>
      </c>
      <c r="M43" s="19">
        <v>9155973</v>
      </c>
      <c r="N43" s="20">
        <v>9155973</v>
      </c>
      <c r="O43" s="21">
        <v>109871676</v>
      </c>
      <c r="P43" s="19">
        <v>110888280</v>
      </c>
      <c r="Q43" s="22">
        <v>117653508</v>
      </c>
    </row>
    <row r="44" spans="1:17" ht="13.5">
      <c r="A44" s="3" t="s">
        <v>38</v>
      </c>
      <c r="B44" s="2"/>
      <c r="C44" s="19">
        <v>3172947</v>
      </c>
      <c r="D44" s="19">
        <v>3172947</v>
      </c>
      <c r="E44" s="19">
        <v>3172947</v>
      </c>
      <c r="F44" s="19">
        <v>3172947</v>
      </c>
      <c r="G44" s="19">
        <v>3172947</v>
      </c>
      <c r="H44" s="19">
        <v>3172947</v>
      </c>
      <c r="I44" s="19">
        <v>3172947</v>
      </c>
      <c r="J44" s="19">
        <v>3172947</v>
      </c>
      <c r="K44" s="19">
        <v>3172947</v>
      </c>
      <c r="L44" s="19">
        <v>3172947</v>
      </c>
      <c r="M44" s="19">
        <v>3172947</v>
      </c>
      <c r="N44" s="20">
        <v>3172947</v>
      </c>
      <c r="O44" s="21">
        <v>38075364</v>
      </c>
      <c r="P44" s="19">
        <v>37379700</v>
      </c>
      <c r="Q44" s="22">
        <v>38040696</v>
      </c>
    </row>
    <row r="45" spans="1:17" ht="13.5">
      <c r="A45" s="3" t="s">
        <v>39</v>
      </c>
      <c r="B45" s="2"/>
      <c r="C45" s="23">
        <v>607709</v>
      </c>
      <c r="D45" s="23">
        <v>607709</v>
      </c>
      <c r="E45" s="23">
        <v>607709</v>
      </c>
      <c r="F45" s="23">
        <v>607709</v>
      </c>
      <c r="G45" s="23">
        <v>607709</v>
      </c>
      <c r="H45" s="23">
        <v>607709</v>
      </c>
      <c r="I45" s="23">
        <v>607709</v>
      </c>
      <c r="J45" s="23">
        <v>607709</v>
      </c>
      <c r="K45" s="23">
        <v>607709</v>
      </c>
      <c r="L45" s="23">
        <v>607709</v>
      </c>
      <c r="M45" s="23">
        <v>607709</v>
      </c>
      <c r="N45" s="24">
        <v>607709</v>
      </c>
      <c r="O45" s="25">
        <v>7292508</v>
      </c>
      <c r="P45" s="23">
        <v>8187672</v>
      </c>
      <c r="Q45" s="26">
        <v>8690652</v>
      </c>
    </row>
    <row r="46" spans="1:17" ht="13.5">
      <c r="A46" s="3" t="s">
        <v>40</v>
      </c>
      <c r="B46" s="2"/>
      <c r="C46" s="19">
        <v>928427</v>
      </c>
      <c r="D46" s="19">
        <v>928427</v>
      </c>
      <c r="E46" s="19">
        <v>928427</v>
      </c>
      <c r="F46" s="19">
        <v>928427</v>
      </c>
      <c r="G46" s="19">
        <v>928427</v>
      </c>
      <c r="H46" s="19">
        <v>928427</v>
      </c>
      <c r="I46" s="19">
        <v>928427</v>
      </c>
      <c r="J46" s="19">
        <v>928427</v>
      </c>
      <c r="K46" s="19">
        <v>928427</v>
      </c>
      <c r="L46" s="19">
        <v>928427</v>
      </c>
      <c r="M46" s="19">
        <v>928427</v>
      </c>
      <c r="N46" s="20">
        <v>928427</v>
      </c>
      <c r="O46" s="21">
        <v>11141124</v>
      </c>
      <c r="P46" s="19">
        <v>13029156</v>
      </c>
      <c r="Q46" s="22">
        <v>13880460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33104129</v>
      </c>
      <c r="D48" s="41">
        <f t="shared" si="9"/>
        <v>33104129</v>
      </c>
      <c r="E48" s="41">
        <f>+E28+E32+E38+E42+E47</f>
        <v>33104129</v>
      </c>
      <c r="F48" s="41">
        <f>+F28+F32+F38+F42+F47</f>
        <v>33104129</v>
      </c>
      <c r="G48" s="41">
        <f>+G28+G32+G38+G42+G47</f>
        <v>33104129</v>
      </c>
      <c r="H48" s="41">
        <f>+H28+H32+H38+H42+H47</f>
        <v>33104129</v>
      </c>
      <c r="I48" s="41">
        <f t="shared" si="9"/>
        <v>33104129</v>
      </c>
      <c r="J48" s="41">
        <f t="shared" si="9"/>
        <v>33104129</v>
      </c>
      <c r="K48" s="41">
        <f t="shared" si="9"/>
        <v>33104129</v>
      </c>
      <c r="L48" s="41">
        <f>+L28+L32+L38+L42+L47</f>
        <v>33104129</v>
      </c>
      <c r="M48" s="41">
        <f>+M28+M32+M38+M42+M47</f>
        <v>33104129</v>
      </c>
      <c r="N48" s="42">
        <f t="shared" si="9"/>
        <v>33104129</v>
      </c>
      <c r="O48" s="43">
        <f t="shared" si="9"/>
        <v>397249548</v>
      </c>
      <c r="P48" s="41">
        <f t="shared" si="9"/>
        <v>424437348</v>
      </c>
      <c r="Q48" s="44">
        <f t="shared" si="9"/>
        <v>448786392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3105433</v>
      </c>
      <c r="D49" s="45">
        <f t="shared" si="10"/>
        <v>3105433</v>
      </c>
      <c r="E49" s="45">
        <f t="shared" si="10"/>
        <v>3105433</v>
      </c>
      <c r="F49" s="45">
        <f t="shared" si="10"/>
        <v>3105433</v>
      </c>
      <c r="G49" s="45">
        <f t="shared" si="10"/>
        <v>3105433</v>
      </c>
      <c r="H49" s="45">
        <f t="shared" si="10"/>
        <v>3105433</v>
      </c>
      <c r="I49" s="45">
        <f t="shared" si="10"/>
        <v>3105433</v>
      </c>
      <c r="J49" s="45">
        <f t="shared" si="10"/>
        <v>3105433</v>
      </c>
      <c r="K49" s="45">
        <f t="shared" si="10"/>
        <v>3105433</v>
      </c>
      <c r="L49" s="45">
        <f>+L25-L48</f>
        <v>3105433</v>
      </c>
      <c r="M49" s="45">
        <f>+M25-M48</f>
        <v>3105433</v>
      </c>
      <c r="N49" s="46">
        <f t="shared" si="10"/>
        <v>3105431</v>
      </c>
      <c r="O49" s="47">
        <f t="shared" si="10"/>
        <v>37265194</v>
      </c>
      <c r="P49" s="45">
        <f t="shared" si="10"/>
        <v>25589663</v>
      </c>
      <c r="Q49" s="48">
        <f t="shared" si="10"/>
        <v>29175948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9090012</v>
      </c>
      <c r="D5" s="16">
        <f t="shared" si="0"/>
        <v>9089889</v>
      </c>
      <c r="E5" s="16">
        <f t="shared" si="0"/>
        <v>9089889</v>
      </c>
      <c r="F5" s="16">
        <f t="shared" si="0"/>
        <v>9089889</v>
      </c>
      <c r="G5" s="16">
        <f t="shared" si="0"/>
        <v>9089889</v>
      </c>
      <c r="H5" s="16">
        <f t="shared" si="0"/>
        <v>9089889</v>
      </c>
      <c r="I5" s="16">
        <f t="shared" si="0"/>
        <v>9089889</v>
      </c>
      <c r="J5" s="16">
        <f t="shared" si="0"/>
        <v>9089889</v>
      </c>
      <c r="K5" s="16">
        <f t="shared" si="0"/>
        <v>9089889</v>
      </c>
      <c r="L5" s="16">
        <f>SUM(L6:L8)</f>
        <v>9089889</v>
      </c>
      <c r="M5" s="16">
        <f>SUM(M6:M8)</f>
        <v>9089889</v>
      </c>
      <c r="N5" s="17">
        <f t="shared" si="0"/>
        <v>9089889</v>
      </c>
      <c r="O5" s="18">
        <f t="shared" si="0"/>
        <v>109078791</v>
      </c>
      <c r="P5" s="16">
        <f t="shared" si="0"/>
        <v>116215054</v>
      </c>
      <c r="Q5" s="17">
        <f t="shared" si="0"/>
        <v>124015356</v>
      </c>
    </row>
    <row r="6" spans="1:17" ht="13.5">
      <c r="A6" s="3" t="s">
        <v>23</v>
      </c>
      <c r="B6" s="2"/>
      <c r="C6" s="19">
        <v>3330423</v>
      </c>
      <c r="D6" s="19">
        <v>3330339</v>
      </c>
      <c r="E6" s="19">
        <v>3330339</v>
      </c>
      <c r="F6" s="19">
        <v>3330339</v>
      </c>
      <c r="G6" s="19">
        <v>3330339</v>
      </c>
      <c r="H6" s="19">
        <v>3330339</v>
      </c>
      <c r="I6" s="19">
        <v>3330339</v>
      </c>
      <c r="J6" s="19">
        <v>3330339</v>
      </c>
      <c r="K6" s="19">
        <v>3330339</v>
      </c>
      <c r="L6" s="19">
        <v>3330339</v>
      </c>
      <c r="M6" s="19">
        <v>3330339</v>
      </c>
      <c r="N6" s="20">
        <v>3330339</v>
      </c>
      <c r="O6" s="21">
        <v>39964152</v>
      </c>
      <c r="P6" s="19">
        <v>43590889</v>
      </c>
      <c r="Q6" s="22">
        <v>47654036</v>
      </c>
    </row>
    <row r="7" spans="1:17" ht="13.5">
      <c r="A7" s="3" t="s">
        <v>24</v>
      </c>
      <c r="B7" s="2"/>
      <c r="C7" s="23">
        <v>5759589</v>
      </c>
      <c r="D7" s="23">
        <v>5759550</v>
      </c>
      <c r="E7" s="23">
        <v>5759550</v>
      </c>
      <c r="F7" s="23">
        <v>5759550</v>
      </c>
      <c r="G7" s="23">
        <v>5759550</v>
      </c>
      <c r="H7" s="23">
        <v>5759550</v>
      </c>
      <c r="I7" s="23">
        <v>5759550</v>
      </c>
      <c r="J7" s="23">
        <v>5759550</v>
      </c>
      <c r="K7" s="23">
        <v>5759550</v>
      </c>
      <c r="L7" s="23">
        <v>5759550</v>
      </c>
      <c r="M7" s="23">
        <v>5759550</v>
      </c>
      <c r="N7" s="24">
        <v>5759550</v>
      </c>
      <c r="O7" s="25">
        <v>69114639</v>
      </c>
      <c r="P7" s="23">
        <v>72624165</v>
      </c>
      <c r="Q7" s="26">
        <v>76361320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860820</v>
      </c>
      <c r="D9" s="16">
        <f t="shared" si="1"/>
        <v>860775</v>
      </c>
      <c r="E9" s="16">
        <f t="shared" si="1"/>
        <v>860775</v>
      </c>
      <c r="F9" s="16">
        <f t="shared" si="1"/>
        <v>860775</v>
      </c>
      <c r="G9" s="16">
        <f t="shared" si="1"/>
        <v>860775</v>
      </c>
      <c r="H9" s="16">
        <f t="shared" si="1"/>
        <v>860775</v>
      </c>
      <c r="I9" s="16">
        <f t="shared" si="1"/>
        <v>860775</v>
      </c>
      <c r="J9" s="16">
        <f t="shared" si="1"/>
        <v>860775</v>
      </c>
      <c r="K9" s="16">
        <f t="shared" si="1"/>
        <v>860775</v>
      </c>
      <c r="L9" s="16">
        <f>SUM(L10:L14)</f>
        <v>860775</v>
      </c>
      <c r="M9" s="16">
        <f>SUM(M10:M14)</f>
        <v>860775</v>
      </c>
      <c r="N9" s="27">
        <f t="shared" si="1"/>
        <v>860775</v>
      </c>
      <c r="O9" s="28">
        <f t="shared" si="1"/>
        <v>10329345</v>
      </c>
      <c r="P9" s="16">
        <f t="shared" si="1"/>
        <v>10887128</v>
      </c>
      <c r="Q9" s="29">
        <f t="shared" si="1"/>
        <v>11475032</v>
      </c>
    </row>
    <row r="10" spans="1:17" ht="13.5">
      <c r="A10" s="3" t="s">
        <v>27</v>
      </c>
      <c r="B10" s="2"/>
      <c r="C10" s="19">
        <v>17298</v>
      </c>
      <c r="D10" s="19">
        <v>17268</v>
      </c>
      <c r="E10" s="19">
        <v>17268</v>
      </c>
      <c r="F10" s="19">
        <v>17268</v>
      </c>
      <c r="G10" s="19">
        <v>17268</v>
      </c>
      <c r="H10" s="19">
        <v>17268</v>
      </c>
      <c r="I10" s="19">
        <v>17268</v>
      </c>
      <c r="J10" s="19">
        <v>17268</v>
      </c>
      <c r="K10" s="19">
        <v>17268</v>
      </c>
      <c r="L10" s="19">
        <v>17268</v>
      </c>
      <c r="M10" s="19">
        <v>17268</v>
      </c>
      <c r="N10" s="20">
        <v>17268</v>
      </c>
      <c r="O10" s="21">
        <v>207246</v>
      </c>
      <c r="P10" s="19">
        <v>218437</v>
      </c>
      <c r="Q10" s="22">
        <v>230231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843522</v>
      </c>
      <c r="D12" s="19">
        <v>843507</v>
      </c>
      <c r="E12" s="19">
        <v>843507</v>
      </c>
      <c r="F12" s="19">
        <v>843507</v>
      </c>
      <c r="G12" s="19">
        <v>843507</v>
      </c>
      <c r="H12" s="19">
        <v>843507</v>
      </c>
      <c r="I12" s="19">
        <v>843507</v>
      </c>
      <c r="J12" s="19">
        <v>843507</v>
      </c>
      <c r="K12" s="19">
        <v>843507</v>
      </c>
      <c r="L12" s="19">
        <v>843507</v>
      </c>
      <c r="M12" s="19">
        <v>843507</v>
      </c>
      <c r="N12" s="20">
        <v>843507</v>
      </c>
      <c r="O12" s="21">
        <v>10122099</v>
      </c>
      <c r="P12" s="19">
        <v>10668691</v>
      </c>
      <c r="Q12" s="22">
        <v>11244801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3579555</v>
      </c>
      <c r="D15" s="16">
        <f t="shared" si="2"/>
        <v>3579514</v>
      </c>
      <c r="E15" s="16">
        <f t="shared" si="2"/>
        <v>3579514</v>
      </c>
      <c r="F15" s="16">
        <f t="shared" si="2"/>
        <v>3579514</v>
      </c>
      <c r="G15" s="16">
        <f t="shared" si="2"/>
        <v>3579514</v>
      </c>
      <c r="H15" s="16">
        <f t="shared" si="2"/>
        <v>3579514</v>
      </c>
      <c r="I15" s="16">
        <f t="shared" si="2"/>
        <v>3579514</v>
      </c>
      <c r="J15" s="16">
        <f t="shared" si="2"/>
        <v>3579514</v>
      </c>
      <c r="K15" s="16">
        <f t="shared" si="2"/>
        <v>3579514</v>
      </c>
      <c r="L15" s="16">
        <f>SUM(L16:L18)</f>
        <v>3579514</v>
      </c>
      <c r="M15" s="16">
        <f>SUM(M16:M18)</f>
        <v>3579514</v>
      </c>
      <c r="N15" s="27">
        <f t="shared" si="2"/>
        <v>3579514</v>
      </c>
      <c r="O15" s="28">
        <f t="shared" si="2"/>
        <v>42954209</v>
      </c>
      <c r="P15" s="16">
        <f t="shared" si="2"/>
        <v>45250249</v>
      </c>
      <c r="Q15" s="29">
        <f t="shared" si="2"/>
        <v>48522495</v>
      </c>
    </row>
    <row r="16" spans="1:17" ht="13.5">
      <c r="A16" s="3" t="s">
        <v>33</v>
      </c>
      <c r="B16" s="2"/>
      <c r="C16" s="19">
        <v>70884</v>
      </c>
      <c r="D16" s="19">
        <v>70865</v>
      </c>
      <c r="E16" s="19">
        <v>70865</v>
      </c>
      <c r="F16" s="19">
        <v>70865</v>
      </c>
      <c r="G16" s="19">
        <v>70865</v>
      </c>
      <c r="H16" s="19">
        <v>70865</v>
      </c>
      <c r="I16" s="19">
        <v>70865</v>
      </c>
      <c r="J16" s="19">
        <v>70865</v>
      </c>
      <c r="K16" s="19">
        <v>70865</v>
      </c>
      <c r="L16" s="19">
        <v>70865</v>
      </c>
      <c r="M16" s="19">
        <v>70865</v>
      </c>
      <c r="N16" s="20">
        <v>70865</v>
      </c>
      <c r="O16" s="21">
        <v>850399</v>
      </c>
      <c r="P16" s="19">
        <v>896320</v>
      </c>
      <c r="Q16" s="22">
        <v>944721</v>
      </c>
    </row>
    <row r="17" spans="1:17" ht="13.5">
      <c r="A17" s="3" t="s">
        <v>34</v>
      </c>
      <c r="B17" s="2"/>
      <c r="C17" s="19">
        <v>3508671</v>
      </c>
      <c r="D17" s="19">
        <v>3508649</v>
      </c>
      <c r="E17" s="19">
        <v>3508649</v>
      </c>
      <c r="F17" s="19">
        <v>3508649</v>
      </c>
      <c r="G17" s="19">
        <v>3508649</v>
      </c>
      <c r="H17" s="19">
        <v>3508649</v>
      </c>
      <c r="I17" s="19">
        <v>3508649</v>
      </c>
      <c r="J17" s="19">
        <v>3508649</v>
      </c>
      <c r="K17" s="19">
        <v>3508649</v>
      </c>
      <c r="L17" s="19">
        <v>3508649</v>
      </c>
      <c r="M17" s="19">
        <v>3508649</v>
      </c>
      <c r="N17" s="20">
        <v>3508649</v>
      </c>
      <c r="O17" s="21">
        <v>42103810</v>
      </c>
      <c r="P17" s="19">
        <v>44353929</v>
      </c>
      <c r="Q17" s="22">
        <v>47577774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38322020</v>
      </c>
      <c r="D19" s="16">
        <f t="shared" si="3"/>
        <v>38321860</v>
      </c>
      <c r="E19" s="16">
        <f t="shared" si="3"/>
        <v>38321860</v>
      </c>
      <c r="F19" s="16">
        <f t="shared" si="3"/>
        <v>38321860</v>
      </c>
      <c r="G19" s="16">
        <f t="shared" si="3"/>
        <v>38321860</v>
      </c>
      <c r="H19" s="16">
        <f t="shared" si="3"/>
        <v>38321860</v>
      </c>
      <c r="I19" s="16">
        <f t="shared" si="3"/>
        <v>38321860</v>
      </c>
      <c r="J19" s="16">
        <f t="shared" si="3"/>
        <v>38321860</v>
      </c>
      <c r="K19" s="16">
        <f t="shared" si="3"/>
        <v>38321860</v>
      </c>
      <c r="L19" s="16">
        <f>SUM(L20:L23)</f>
        <v>38321860</v>
      </c>
      <c r="M19" s="16">
        <f>SUM(M20:M23)</f>
        <v>38321860</v>
      </c>
      <c r="N19" s="27">
        <f t="shared" si="3"/>
        <v>38321860</v>
      </c>
      <c r="O19" s="28">
        <f t="shared" si="3"/>
        <v>459862480</v>
      </c>
      <c r="P19" s="16">
        <f t="shared" si="3"/>
        <v>483022904</v>
      </c>
      <c r="Q19" s="29">
        <f t="shared" si="3"/>
        <v>524883679</v>
      </c>
    </row>
    <row r="20" spans="1:17" ht="13.5">
      <c r="A20" s="3" t="s">
        <v>37</v>
      </c>
      <c r="B20" s="2"/>
      <c r="C20" s="19">
        <v>19154176</v>
      </c>
      <c r="D20" s="19">
        <v>19154128</v>
      </c>
      <c r="E20" s="19">
        <v>19154128</v>
      </c>
      <c r="F20" s="19">
        <v>19154128</v>
      </c>
      <c r="G20" s="19">
        <v>19154128</v>
      </c>
      <c r="H20" s="19">
        <v>19154128</v>
      </c>
      <c r="I20" s="19">
        <v>19154128</v>
      </c>
      <c r="J20" s="19">
        <v>19154128</v>
      </c>
      <c r="K20" s="19">
        <v>19154128</v>
      </c>
      <c r="L20" s="19">
        <v>19154128</v>
      </c>
      <c r="M20" s="19">
        <v>19154128</v>
      </c>
      <c r="N20" s="20">
        <v>19154128</v>
      </c>
      <c r="O20" s="21">
        <v>229849584</v>
      </c>
      <c r="P20" s="19">
        <v>243710958</v>
      </c>
      <c r="Q20" s="22">
        <v>258557943</v>
      </c>
    </row>
    <row r="21" spans="1:17" ht="13.5">
      <c r="A21" s="3" t="s">
        <v>38</v>
      </c>
      <c r="B21" s="2"/>
      <c r="C21" s="19">
        <v>10851042</v>
      </c>
      <c r="D21" s="19">
        <v>10850982</v>
      </c>
      <c r="E21" s="19">
        <v>10850982</v>
      </c>
      <c r="F21" s="19">
        <v>10850982</v>
      </c>
      <c r="G21" s="19">
        <v>10850982</v>
      </c>
      <c r="H21" s="19">
        <v>10850982</v>
      </c>
      <c r="I21" s="19">
        <v>10850982</v>
      </c>
      <c r="J21" s="19">
        <v>10850982</v>
      </c>
      <c r="K21" s="19">
        <v>10850982</v>
      </c>
      <c r="L21" s="19">
        <v>10850982</v>
      </c>
      <c r="M21" s="19">
        <v>10850982</v>
      </c>
      <c r="N21" s="20">
        <v>10850982</v>
      </c>
      <c r="O21" s="21">
        <v>130211844</v>
      </c>
      <c r="P21" s="19">
        <v>132518170</v>
      </c>
      <c r="Q21" s="22">
        <v>150173799</v>
      </c>
    </row>
    <row r="22" spans="1:17" ht="13.5">
      <c r="A22" s="3" t="s">
        <v>39</v>
      </c>
      <c r="B22" s="2"/>
      <c r="C22" s="23">
        <v>4543893</v>
      </c>
      <c r="D22" s="23">
        <v>4543863</v>
      </c>
      <c r="E22" s="23">
        <v>4543863</v>
      </c>
      <c r="F22" s="23">
        <v>4543863</v>
      </c>
      <c r="G22" s="23">
        <v>4543863</v>
      </c>
      <c r="H22" s="23">
        <v>4543863</v>
      </c>
      <c r="I22" s="23">
        <v>4543863</v>
      </c>
      <c r="J22" s="23">
        <v>4543863</v>
      </c>
      <c r="K22" s="23">
        <v>4543863</v>
      </c>
      <c r="L22" s="23">
        <v>4543863</v>
      </c>
      <c r="M22" s="23">
        <v>4543863</v>
      </c>
      <c r="N22" s="24">
        <v>4543863</v>
      </c>
      <c r="O22" s="25">
        <v>54526386</v>
      </c>
      <c r="P22" s="23">
        <v>59149794</v>
      </c>
      <c r="Q22" s="26">
        <v>64297497</v>
      </c>
    </row>
    <row r="23" spans="1:17" ht="13.5">
      <c r="A23" s="3" t="s">
        <v>40</v>
      </c>
      <c r="B23" s="2"/>
      <c r="C23" s="19">
        <v>3772909</v>
      </c>
      <c r="D23" s="19">
        <v>3772887</v>
      </c>
      <c r="E23" s="19">
        <v>3772887</v>
      </c>
      <c r="F23" s="19">
        <v>3772887</v>
      </c>
      <c r="G23" s="19">
        <v>3772887</v>
      </c>
      <c r="H23" s="19">
        <v>3772887</v>
      </c>
      <c r="I23" s="19">
        <v>3772887</v>
      </c>
      <c r="J23" s="19">
        <v>3772887</v>
      </c>
      <c r="K23" s="19">
        <v>3772887</v>
      </c>
      <c r="L23" s="19">
        <v>3772887</v>
      </c>
      <c r="M23" s="19">
        <v>3772887</v>
      </c>
      <c r="N23" s="20">
        <v>3772887</v>
      </c>
      <c r="O23" s="21">
        <v>45274666</v>
      </c>
      <c r="P23" s="19">
        <v>47643982</v>
      </c>
      <c r="Q23" s="22">
        <v>51854440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51852407</v>
      </c>
      <c r="D25" s="41">
        <f t="shared" si="4"/>
        <v>51852038</v>
      </c>
      <c r="E25" s="41">
        <f t="shared" si="4"/>
        <v>51852038</v>
      </c>
      <c r="F25" s="41">
        <f t="shared" si="4"/>
        <v>51852038</v>
      </c>
      <c r="G25" s="41">
        <f t="shared" si="4"/>
        <v>51852038</v>
      </c>
      <c r="H25" s="41">
        <f t="shared" si="4"/>
        <v>51852038</v>
      </c>
      <c r="I25" s="41">
        <f t="shared" si="4"/>
        <v>51852038</v>
      </c>
      <c r="J25" s="41">
        <f t="shared" si="4"/>
        <v>51852038</v>
      </c>
      <c r="K25" s="41">
        <f t="shared" si="4"/>
        <v>51852038</v>
      </c>
      <c r="L25" s="41">
        <f>+L5+L9+L15+L19+L24</f>
        <v>51852038</v>
      </c>
      <c r="M25" s="41">
        <f>+M5+M9+M15+M19+M24</f>
        <v>51852038</v>
      </c>
      <c r="N25" s="42">
        <f t="shared" si="4"/>
        <v>51852038</v>
      </c>
      <c r="O25" s="43">
        <f t="shared" si="4"/>
        <v>622224825</v>
      </c>
      <c r="P25" s="41">
        <f t="shared" si="4"/>
        <v>655375335</v>
      </c>
      <c r="Q25" s="44">
        <f t="shared" si="4"/>
        <v>708896562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14016388</v>
      </c>
      <c r="D28" s="16">
        <f t="shared" si="5"/>
        <v>13985772</v>
      </c>
      <c r="E28" s="16">
        <f>SUM(E29:E31)</f>
        <v>13985772</v>
      </c>
      <c r="F28" s="16">
        <f>SUM(F29:F31)</f>
        <v>14013925</v>
      </c>
      <c r="G28" s="16">
        <f>SUM(G29:G31)</f>
        <v>13985772</v>
      </c>
      <c r="H28" s="16">
        <f>SUM(H29:H31)</f>
        <v>13985772</v>
      </c>
      <c r="I28" s="16">
        <f t="shared" si="5"/>
        <v>14013925</v>
      </c>
      <c r="J28" s="16">
        <f t="shared" si="5"/>
        <v>13985772</v>
      </c>
      <c r="K28" s="16">
        <f t="shared" si="5"/>
        <v>13985772</v>
      </c>
      <c r="L28" s="16">
        <f>SUM(L29:L31)</f>
        <v>14013925</v>
      </c>
      <c r="M28" s="16">
        <f>SUM(M29:M31)</f>
        <v>13985772</v>
      </c>
      <c r="N28" s="17">
        <f t="shared" si="5"/>
        <v>13985772</v>
      </c>
      <c r="O28" s="18">
        <f t="shared" si="5"/>
        <v>167944339</v>
      </c>
      <c r="P28" s="16">
        <f t="shared" si="5"/>
        <v>177056193</v>
      </c>
      <c r="Q28" s="17">
        <f t="shared" si="5"/>
        <v>187096364</v>
      </c>
    </row>
    <row r="29" spans="1:17" ht="13.5">
      <c r="A29" s="3" t="s">
        <v>23</v>
      </c>
      <c r="B29" s="2"/>
      <c r="C29" s="19">
        <v>5717375</v>
      </c>
      <c r="D29" s="19">
        <v>5715810</v>
      </c>
      <c r="E29" s="19">
        <v>5715810</v>
      </c>
      <c r="F29" s="19">
        <v>5716467</v>
      </c>
      <c r="G29" s="19">
        <v>5715810</v>
      </c>
      <c r="H29" s="19">
        <v>5715810</v>
      </c>
      <c r="I29" s="19">
        <v>5716467</v>
      </c>
      <c r="J29" s="19">
        <v>5715810</v>
      </c>
      <c r="K29" s="19">
        <v>5715810</v>
      </c>
      <c r="L29" s="19">
        <v>5716467</v>
      </c>
      <c r="M29" s="19">
        <v>5715810</v>
      </c>
      <c r="N29" s="20">
        <v>5715810</v>
      </c>
      <c r="O29" s="21">
        <v>68593256</v>
      </c>
      <c r="P29" s="19">
        <v>72335550</v>
      </c>
      <c r="Q29" s="22">
        <v>76282086</v>
      </c>
    </row>
    <row r="30" spans="1:17" ht="13.5">
      <c r="A30" s="3" t="s">
        <v>24</v>
      </c>
      <c r="B30" s="2"/>
      <c r="C30" s="23">
        <v>8117449</v>
      </c>
      <c r="D30" s="23">
        <v>8088492</v>
      </c>
      <c r="E30" s="23">
        <v>8088492</v>
      </c>
      <c r="F30" s="23">
        <v>8115988</v>
      </c>
      <c r="G30" s="23">
        <v>8088492</v>
      </c>
      <c r="H30" s="23">
        <v>8088492</v>
      </c>
      <c r="I30" s="23">
        <v>8115988</v>
      </c>
      <c r="J30" s="23">
        <v>8088492</v>
      </c>
      <c r="K30" s="23">
        <v>8088492</v>
      </c>
      <c r="L30" s="23">
        <v>8115988</v>
      </c>
      <c r="M30" s="23">
        <v>8088492</v>
      </c>
      <c r="N30" s="24">
        <v>8088492</v>
      </c>
      <c r="O30" s="25">
        <v>97173349</v>
      </c>
      <c r="P30" s="23">
        <v>102421627</v>
      </c>
      <c r="Q30" s="26">
        <v>108387217</v>
      </c>
    </row>
    <row r="31" spans="1:17" ht="13.5">
      <c r="A31" s="3" t="s">
        <v>25</v>
      </c>
      <c r="B31" s="2"/>
      <c r="C31" s="19">
        <v>181564</v>
      </c>
      <c r="D31" s="19">
        <v>181470</v>
      </c>
      <c r="E31" s="19">
        <v>181470</v>
      </c>
      <c r="F31" s="19">
        <v>181470</v>
      </c>
      <c r="G31" s="19">
        <v>181470</v>
      </c>
      <c r="H31" s="19">
        <v>181470</v>
      </c>
      <c r="I31" s="19">
        <v>181470</v>
      </c>
      <c r="J31" s="19">
        <v>181470</v>
      </c>
      <c r="K31" s="19">
        <v>181470</v>
      </c>
      <c r="L31" s="19">
        <v>181470</v>
      </c>
      <c r="M31" s="19">
        <v>181470</v>
      </c>
      <c r="N31" s="20">
        <v>181470</v>
      </c>
      <c r="O31" s="21">
        <v>2177734</v>
      </c>
      <c r="P31" s="19">
        <v>2299016</v>
      </c>
      <c r="Q31" s="22">
        <v>2427061</v>
      </c>
    </row>
    <row r="32" spans="1:17" ht="13.5">
      <c r="A32" s="1" t="s">
        <v>26</v>
      </c>
      <c r="B32" s="2"/>
      <c r="C32" s="16">
        <f aca="true" t="shared" si="6" ref="C32:Q32">SUM(C33:C37)</f>
        <v>3728936</v>
      </c>
      <c r="D32" s="16">
        <f t="shared" si="6"/>
        <v>3728234</v>
      </c>
      <c r="E32" s="16">
        <f>SUM(E33:E37)</f>
        <v>3728234</v>
      </c>
      <c r="F32" s="16">
        <f>SUM(F33:F37)</f>
        <v>3728234</v>
      </c>
      <c r="G32" s="16">
        <f>SUM(G33:G37)</f>
        <v>3728234</v>
      </c>
      <c r="H32" s="16">
        <f>SUM(H33:H37)</f>
        <v>3728234</v>
      </c>
      <c r="I32" s="16">
        <f t="shared" si="6"/>
        <v>3728234</v>
      </c>
      <c r="J32" s="16">
        <f t="shared" si="6"/>
        <v>3728234</v>
      </c>
      <c r="K32" s="16">
        <f t="shared" si="6"/>
        <v>3728234</v>
      </c>
      <c r="L32" s="16">
        <f>SUM(L33:L37)</f>
        <v>3728234</v>
      </c>
      <c r="M32" s="16">
        <f>SUM(M33:M37)</f>
        <v>3728234</v>
      </c>
      <c r="N32" s="27">
        <f t="shared" si="6"/>
        <v>3728234</v>
      </c>
      <c r="O32" s="28">
        <f t="shared" si="6"/>
        <v>44739510</v>
      </c>
      <c r="P32" s="16">
        <f t="shared" si="6"/>
        <v>47239898</v>
      </c>
      <c r="Q32" s="29">
        <f t="shared" si="6"/>
        <v>49879938</v>
      </c>
    </row>
    <row r="33" spans="1:17" ht="13.5">
      <c r="A33" s="3" t="s">
        <v>27</v>
      </c>
      <c r="B33" s="2"/>
      <c r="C33" s="19">
        <v>1766839</v>
      </c>
      <c r="D33" s="19">
        <v>1766504</v>
      </c>
      <c r="E33" s="19">
        <v>1766504</v>
      </c>
      <c r="F33" s="19">
        <v>1766504</v>
      </c>
      <c r="G33" s="19">
        <v>1766504</v>
      </c>
      <c r="H33" s="19">
        <v>1766504</v>
      </c>
      <c r="I33" s="19">
        <v>1766504</v>
      </c>
      <c r="J33" s="19">
        <v>1766504</v>
      </c>
      <c r="K33" s="19">
        <v>1766504</v>
      </c>
      <c r="L33" s="19">
        <v>1766504</v>
      </c>
      <c r="M33" s="19">
        <v>1766504</v>
      </c>
      <c r="N33" s="20">
        <v>1766504</v>
      </c>
      <c r="O33" s="21">
        <v>21198383</v>
      </c>
      <c r="P33" s="19">
        <v>22382379</v>
      </c>
      <c r="Q33" s="22">
        <v>23632514</v>
      </c>
    </row>
    <row r="34" spans="1:17" ht="13.5">
      <c r="A34" s="3" t="s">
        <v>28</v>
      </c>
      <c r="B34" s="2"/>
      <c r="C34" s="19">
        <v>219</v>
      </c>
      <c r="D34" s="19">
        <v>209</v>
      </c>
      <c r="E34" s="19">
        <v>209</v>
      </c>
      <c r="F34" s="19">
        <v>209</v>
      </c>
      <c r="G34" s="19">
        <v>209</v>
      </c>
      <c r="H34" s="19">
        <v>209</v>
      </c>
      <c r="I34" s="19">
        <v>209</v>
      </c>
      <c r="J34" s="19">
        <v>209</v>
      </c>
      <c r="K34" s="19">
        <v>209</v>
      </c>
      <c r="L34" s="19">
        <v>209</v>
      </c>
      <c r="M34" s="19">
        <v>209</v>
      </c>
      <c r="N34" s="20">
        <v>209</v>
      </c>
      <c r="O34" s="21">
        <v>2518</v>
      </c>
      <c r="P34" s="19">
        <v>2654</v>
      </c>
      <c r="Q34" s="22">
        <v>2797</v>
      </c>
    </row>
    <row r="35" spans="1:17" ht="13.5">
      <c r="A35" s="3" t="s">
        <v>29</v>
      </c>
      <c r="B35" s="2"/>
      <c r="C35" s="19">
        <v>1677118</v>
      </c>
      <c r="D35" s="19">
        <v>1676861</v>
      </c>
      <c r="E35" s="19">
        <v>1676861</v>
      </c>
      <c r="F35" s="19">
        <v>1676861</v>
      </c>
      <c r="G35" s="19">
        <v>1676861</v>
      </c>
      <c r="H35" s="19">
        <v>1676861</v>
      </c>
      <c r="I35" s="19">
        <v>1676861</v>
      </c>
      <c r="J35" s="19">
        <v>1676861</v>
      </c>
      <c r="K35" s="19">
        <v>1676861</v>
      </c>
      <c r="L35" s="19">
        <v>1676861</v>
      </c>
      <c r="M35" s="19">
        <v>1676861</v>
      </c>
      <c r="N35" s="20">
        <v>1676861</v>
      </c>
      <c r="O35" s="21">
        <v>20122589</v>
      </c>
      <c r="P35" s="19">
        <v>21247875</v>
      </c>
      <c r="Q35" s="22">
        <v>22435990</v>
      </c>
    </row>
    <row r="36" spans="1:17" ht="13.5">
      <c r="A36" s="3" t="s">
        <v>30</v>
      </c>
      <c r="B36" s="2"/>
      <c r="C36" s="19">
        <v>284760</v>
      </c>
      <c r="D36" s="19">
        <v>284660</v>
      </c>
      <c r="E36" s="19">
        <v>284660</v>
      </c>
      <c r="F36" s="19">
        <v>284660</v>
      </c>
      <c r="G36" s="19">
        <v>284660</v>
      </c>
      <c r="H36" s="19">
        <v>284660</v>
      </c>
      <c r="I36" s="19">
        <v>284660</v>
      </c>
      <c r="J36" s="19">
        <v>284660</v>
      </c>
      <c r="K36" s="19">
        <v>284660</v>
      </c>
      <c r="L36" s="19">
        <v>284660</v>
      </c>
      <c r="M36" s="19">
        <v>284660</v>
      </c>
      <c r="N36" s="20">
        <v>284660</v>
      </c>
      <c r="O36" s="21">
        <v>3416020</v>
      </c>
      <c r="P36" s="19">
        <v>3606990</v>
      </c>
      <c r="Q36" s="22">
        <v>3808637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5548055</v>
      </c>
      <c r="D38" s="16">
        <f t="shared" si="7"/>
        <v>5547539</v>
      </c>
      <c r="E38" s="16">
        <f>SUM(E39:E41)</f>
        <v>5547539</v>
      </c>
      <c r="F38" s="16">
        <f>SUM(F39:F41)</f>
        <v>5547539</v>
      </c>
      <c r="G38" s="16">
        <f>SUM(G39:G41)</f>
        <v>5547539</v>
      </c>
      <c r="H38" s="16">
        <f>SUM(H39:H41)</f>
        <v>5547539</v>
      </c>
      <c r="I38" s="16">
        <f t="shared" si="7"/>
        <v>5547539</v>
      </c>
      <c r="J38" s="16">
        <f t="shared" si="7"/>
        <v>5547539</v>
      </c>
      <c r="K38" s="16">
        <f t="shared" si="7"/>
        <v>5547539</v>
      </c>
      <c r="L38" s="16">
        <f>SUM(L39:L41)</f>
        <v>5547539</v>
      </c>
      <c r="M38" s="16">
        <f>SUM(M39:M41)</f>
        <v>5547539</v>
      </c>
      <c r="N38" s="27">
        <f t="shared" si="7"/>
        <v>5547539</v>
      </c>
      <c r="O38" s="28">
        <f t="shared" si="7"/>
        <v>66570984</v>
      </c>
      <c r="P38" s="16">
        <f t="shared" si="7"/>
        <v>69111962</v>
      </c>
      <c r="Q38" s="29">
        <f t="shared" si="7"/>
        <v>72915006</v>
      </c>
    </row>
    <row r="39" spans="1:17" ht="13.5">
      <c r="A39" s="3" t="s">
        <v>33</v>
      </c>
      <c r="B39" s="2"/>
      <c r="C39" s="19">
        <v>1207019</v>
      </c>
      <c r="D39" s="19">
        <v>1206630</v>
      </c>
      <c r="E39" s="19">
        <v>1206630</v>
      </c>
      <c r="F39" s="19">
        <v>1206630</v>
      </c>
      <c r="G39" s="19">
        <v>1206630</v>
      </c>
      <c r="H39" s="19">
        <v>1206630</v>
      </c>
      <c r="I39" s="19">
        <v>1206630</v>
      </c>
      <c r="J39" s="19">
        <v>1206630</v>
      </c>
      <c r="K39" s="19">
        <v>1206630</v>
      </c>
      <c r="L39" s="19">
        <v>1206630</v>
      </c>
      <c r="M39" s="19">
        <v>1206630</v>
      </c>
      <c r="N39" s="20">
        <v>1206630</v>
      </c>
      <c r="O39" s="21">
        <v>14479949</v>
      </c>
      <c r="P39" s="19">
        <v>14184763</v>
      </c>
      <c r="Q39" s="22">
        <v>14997187</v>
      </c>
    </row>
    <row r="40" spans="1:17" ht="13.5">
      <c r="A40" s="3" t="s">
        <v>34</v>
      </c>
      <c r="B40" s="2"/>
      <c r="C40" s="19">
        <v>4341036</v>
      </c>
      <c r="D40" s="19">
        <v>4340909</v>
      </c>
      <c r="E40" s="19">
        <v>4340909</v>
      </c>
      <c r="F40" s="19">
        <v>4340909</v>
      </c>
      <c r="G40" s="19">
        <v>4340909</v>
      </c>
      <c r="H40" s="19">
        <v>4340909</v>
      </c>
      <c r="I40" s="19">
        <v>4340909</v>
      </c>
      <c r="J40" s="19">
        <v>4340909</v>
      </c>
      <c r="K40" s="19">
        <v>4340909</v>
      </c>
      <c r="L40" s="19">
        <v>4340909</v>
      </c>
      <c r="M40" s="19">
        <v>4340909</v>
      </c>
      <c r="N40" s="20">
        <v>4340909</v>
      </c>
      <c r="O40" s="21">
        <v>52091035</v>
      </c>
      <c r="P40" s="19">
        <v>54927199</v>
      </c>
      <c r="Q40" s="22">
        <v>57917819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24561914</v>
      </c>
      <c r="D42" s="16">
        <f t="shared" si="8"/>
        <v>24593498</v>
      </c>
      <c r="E42" s="16">
        <f>SUM(E43:E46)</f>
        <v>24593498</v>
      </c>
      <c r="F42" s="16">
        <f>SUM(F43:F46)</f>
        <v>24565345</v>
      </c>
      <c r="G42" s="16">
        <f>SUM(G43:G46)</f>
        <v>24593498</v>
      </c>
      <c r="H42" s="16">
        <f>SUM(H43:H46)</f>
        <v>24593498</v>
      </c>
      <c r="I42" s="16">
        <f t="shared" si="8"/>
        <v>24565345</v>
      </c>
      <c r="J42" s="16">
        <f t="shared" si="8"/>
        <v>24593498</v>
      </c>
      <c r="K42" s="16">
        <f t="shared" si="8"/>
        <v>24593498</v>
      </c>
      <c r="L42" s="16">
        <f>SUM(L43:L46)</f>
        <v>24565345</v>
      </c>
      <c r="M42" s="16">
        <f>SUM(M43:M46)</f>
        <v>24593498</v>
      </c>
      <c r="N42" s="27">
        <f t="shared" si="8"/>
        <v>24593498</v>
      </c>
      <c r="O42" s="28">
        <f t="shared" si="8"/>
        <v>295005933</v>
      </c>
      <c r="P42" s="16">
        <f t="shared" si="8"/>
        <v>309301999</v>
      </c>
      <c r="Q42" s="29">
        <f t="shared" si="8"/>
        <v>325845454</v>
      </c>
    </row>
    <row r="43" spans="1:17" ht="13.5">
      <c r="A43" s="3" t="s">
        <v>37</v>
      </c>
      <c r="B43" s="2"/>
      <c r="C43" s="19">
        <v>14554170</v>
      </c>
      <c r="D43" s="19">
        <v>14553988</v>
      </c>
      <c r="E43" s="19">
        <v>14553988</v>
      </c>
      <c r="F43" s="19">
        <v>14553988</v>
      </c>
      <c r="G43" s="19">
        <v>14553988</v>
      </c>
      <c r="H43" s="19">
        <v>14553988</v>
      </c>
      <c r="I43" s="19">
        <v>14553988</v>
      </c>
      <c r="J43" s="19">
        <v>14553988</v>
      </c>
      <c r="K43" s="19">
        <v>14553988</v>
      </c>
      <c r="L43" s="19">
        <v>14553988</v>
      </c>
      <c r="M43" s="19">
        <v>14553988</v>
      </c>
      <c r="N43" s="20">
        <v>14553988</v>
      </c>
      <c r="O43" s="21">
        <v>174648038</v>
      </c>
      <c r="P43" s="19">
        <v>183834251</v>
      </c>
      <c r="Q43" s="22">
        <v>193503943</v>
      </c>
    </row>
    <row r="44" spans="1:17" ht="13.5">
      <c r="A44" s="3" t="s">
        <v>38</v>
      </c>
      <c r="B44" s="2"/>
      <c r="C44" s="19">
        <v>6385180</v>
      </c>
      <c r="D44" s="19">
        <v>6384957</v>
      </c>
      <c r="E44" s="19">
        <v>6384957</v>
      </c>
      <c r="F44" s="19">
        <v>6384957</v>
      </c>
      <c r="G44" s="19">
        <v>6384957</v>
      </c>
      <c r="H44" s="19">
        <v>6384957</v>
      </c>
      <c r="I44" s="19">
        <v>6384957</v>
      </c>
      <c r="J44" s="19">
        <v>6384957</v>
      </c>
      <c r="K44" s="19">
        <v>6384957</v>
      </c>
      <c r="L44" s="19">
        <v>6384957</v>
      </c>
      <c r="M44" s="19">
        <v>6384957</v>
      </c>
      <c r="N44" s="20">
        <v>6384957</v>
      </c>
      <c r="O44" s="21">
        <v>76619707</v>
      </c>
      <c r="P44" s="19">
        <v>80793990</v>
      </c>
      <c r="Q44" s="22">
        <v>85195746</v>
      </c>
    </row>
    <row r="45" spans="1:17" ht="13.5">
      <c r="A45" s="3" t="s">
        <v>39</v>
      </c>
      <c r="B45" s="2"/>
      <c r="C45" s="23">
        <v>2065586</v>
      </c>
      <c r="D45" s="23">
        <v>2065444</v>
      </c>
      <c r="E45" s="23">
        <v>2065444</v>
      </c>
      <c r="F45" s="23">
        <v>2065444</v>
      </c>
      <c r="G45" s="23">
        <v>2065444</v>
      </c>
      <c r="H45" s="23">
        <v>2065444</v>
      </c>
      <c r="I45" s="23">
        <v>2065444</v>
      </c>
      <c r="J45" s="23">
        <v>2065444</v>
      </c>
      <c r="K45" s="23">
        <v>2065444</v>
      </c>
      <c r="L45" s="23">
        <v>2065444</v>
      </c>
      <c r="M45" s="23">
        <v>2065444</v>
      </c>
      <c r="N45" s="24">
        <v>2065444</v>
      </c>
      <c r="O45" s="25">
        <v>24785470</v>
      </c>
      <c r="P45" s="23">
        <v>26151939</v>
      </c>
      <c r="Q45" s="26">
        <v>27593761</v>
      </c>
    </row>
    <row r="46" spans="1:17" ht="13.5">
      <c r="A46" s="3" t="s">
        <v>40</v>
      </c>
      <c r="B46" s="2"/>
      <c r="C46" s="19">
        <v>1556978</v>
      </c>
      <c r="D46" s="19">
        <v>1589109</v>
      </c>
      <c r="E46" s="19">
        <v>1589109</v>
      </c>
      <c r="F46" s="19">
        <v>1560956</v>
      </c>
      <c r="G46" s="19">
        <v>1589109</v>
      </c>
      <c r="H46" s="19">
        <v>1589109</v>
      </c>
      <c r="I46" s="19">
        <v>1560956</v>
      </c>
      <c r="J46" s="19">
        <v>1589109</v>
      </c>
      <c r="K46" s="19">
        <v>1589109</v>
      </c>
      <c r="L46" s="19">
        <v>1560956</v>
      </c>
      <c r="M46" s="19">
        <v>1589109</v>
      </c>
      <c r="N46" s="20">
        <v>1589109</v>
      </c>
      <c r="O46" s="21">
        <v>18952718</v>
      </c>
      <c r="P46" s="19">
        <v>18521819</v>
      </c>
      <c r="Q46" s="22">
        <v>19552004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47855293</v>
      </c>
      <c r="D48" s="41">
        <f t="shared" si="9"/>
        <v>47855043</v>
      </c>
      <c r="E48" s="41">
        <f>+E28+E32+E38+E42+E47</f>
        <v>47855043</v>
      </c>
      <c r="F48" s="41">
        <f>+F28+F32+F38+F42+F47</f>
        <v>47855043</v>
      </c>
      <c r="G48" s="41">
        <f>+G28+G32+G38+G42+G47</f>
        <v>47855043</v>
      </c>
      <c r="H48" s="41">
        <f>+H28+H32+H38+H42+H47</f>
        <v>47855043</v>
      </c>
      <c r="I48" s="41">
        <f t="shared" si="9"/>
        <v>47855043</v>
      </c>
      <c r="J48" s="41">
        <f t="shared" si="9"/>
        <v>47855043</v>
      </c>
      <c r="K48" s="41">
        <f t="shared" si="9"/>
        <v>47855043</v>
      </c>
      <c r="L48" s="41">
        <f>+L28+L32+L38+L42+L47</f>
        <v>47855043</v>
      </c>
      <c r="M48" s="41">
        <f>+M28+M32+M38+M42+M47</f>
        <v>47855043</v>
      </c>
      <c r="N48" s="42">
        <f t="shared" si="9"/>
        <v>47855043</v>
      </c>
      <c r="O48" s="43">
        <f t="shared" si="9"/>
        <v>574260766</v>
      </c>
      <c r="P48" s="41">
        <f t="shared" si="9"/>
        <v>602710052</v>
      </c>
      <c r="Q48" s="44">
        <f t="shared" si="9"/>
        <v>635736762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3997114</v>
      </c>
      <c r="D49" s="45">
        <f t="shared" si="10"/>
        <v>3996995</v>
      </c>
      <c r="E49" s="45">
        <f t="shared" si="10"/>
        <v>3996995</v>
      </c>
      <c r="F49" s="45">
        <f t="shared" si="10"/>
        <v>3996995</v>
      </c>
      <c r="G49" s="45">
        <f t="shared" si="10"/>
        <v>3996995</v>
      </c>
      <c r="H49" s="45">
        <f t="shared" si="10"/>
        <v>3996995</v>
      </c>
      <c r="I49" s="45">
        <f t="shared" si="10"/>
        <v>3996995</v>
      </c>
      <c r="J49" s="45">
        <f t="shared" si="10"/>
        <v>3996995</v>
      </c>
      <c r="K49" s="45">
        <f t="shared" si="10"/>
        <v>3996995</v>
      </c>
      <c r="L49" s="45">
        <f>+L25-L48</f>
        <v>3996995</v>
      </c>
      <c r="M49" s="45">
        <f>+M25-M48</f>
        <v>3996995</v>
      </c>
      <c r="N49" s="46">
        <f t="shared" si="10"/>
        <v>3996995</v>
      </c>
      <c r="O49" s="47">
        <f t="shared" si="10"/>
        <v>47964059</v>
      </c>
      <c r="P49" s="45">
        <f t="shared" si="10"/>
        <v>52665283</v>
      </c>
      <c r="Q49" s="48">
        <f t="shared" si="10"/>
        <v>73159800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34453002</v>
      </c>
      <c r="D5" s="16">
        <f t="shared" si="0"/>
        <v>34453002</v>
      </c>
      <c r="E5" s="16">
        <f t="shared" si="0"/>
        <v>34453002</v>
      </c>
      <c r="F5" s="16">
        <f t="shared" si="0"/>
        <v>34453002</v>
      </c>
      <c r="G5" s="16">
        <f t="shared" si="0"/>
        <v>34453002</v>
      </c>
      <c r="H5" s="16">
        <f t="shared" si="0"/>
        <v>34452978</v>
      </c>
      <c r="I5" s="16">
        <f t="shared" si="0"/>
        <v>34453002</v>
      </c>
      <c r="J5" s="16">
        <f t="shared" si="0"/>
        <v>34453002</v>
      </c>
      <c r="K5" s="16">
        <f t="shared" si="0"/>
        <v>34453002</v>
      </c>
      <c r="L5" s="16">
        <f>SUM(L6:L8)</f>
        <v>34453002</v>
      </c>
      <c r="M5" s="16">
        <f>SUM(M6:M8)</f>
        <v>34453002</v>
      </c>
      <c r="N5" s="17">
        <f t="shared" si="0"/>
        <v>34453002</v>
      </c>
      <c r="O5" s="18">
        <f t="shared" si="0"/>
        <v>413436000</v>
      </c>
      <c r="P5" s="16">
        <f t="shared" si="0"/>
        <v>433067506</v>
      </c>
      <c r="Q5" s="17">
        <f t="shared" si="0"/>
        <v>469181843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34453002</v>
      </c>
      <c r="D7" s="23">
        <v>34453002</v>
      </c>
      <c r="E7" s="23">
        <v>34453002</v>
      </c>
      <c r="F7" s="23">
        <v>34453002</v>
      </c>
      <c r="G7" s="23">
        <v>34453002</v>
      </c>
      <c r="H7" s="23">
        <v>34452978</v>
      </c>
      <c r="I7" s="23">
        <v>34453002</v>
      </c>
      <c r="J7" s="23">
        <v>34453002</v>
      </c>
      <c r="K7" s="23">
        <v>34453002</v>
      </c>
      <c r="L7" s="23">
        <v>34453002</v>
      </c>
      <c r="M7" s="23">
        <v>34453002</v>
      </c>
      <c r="N7" s="24">
        <v>34453002</v>
      </c>
      <c r="O7" s="25">
        <v>413436000</v>
      </c>
      <c r="P7" s="23">
        <v>433067506</v>
      </c>
      <c r="Q7" s="26">
        <v>469181843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128584</v>
      </c>
      <c r="D9" s="16">
        <f t="shared" si="1"/>
        <v>128584</v>
      </c>
      <c r="E9" s="16">
        <f t="shared" si="1"/>
        <v>128584</v>
      </c>
      <c r="F9" s="16">
        <f t="shared" si="1"/>
        <v>128584</v>
      </c>
      <c r="G9" s="16">
        <f t="shared" si="1"/>
        <v>128584</v>
      </c>
      <c r="H9" s="16">
        <f t="shared" si="1"/>
        <v>128576</v>
      </c>
      <c r="I9" s="16">
        <f t="shared" si="1"/>
        <v>128584</v>
      </c>
      <c r="J9" s="16">
        <f t="shared" si="1"/>
        <v>128584</v>
      </c>
      <c r="K9" s="16">
        <f t="shared" si="1"/>
        <v>128584</v>
      </c>
      <c r="L9" s="16">
        <f>SUM(L10:L14)</f>
        <v>128584</v>
      </c>
      <c r="M9" s="16">
        <f>SUM(M10:M14)</f>
        <v>128584</v>
      </c>
      <c r="N9" s="27">
        <f t="shared" si="1"/>
        <v>128584</v>
      </c>
      <c r="O9" s="28">
        <f t="shared" si="1"/>
        <v>1543000</v>
      </c>
      <c r="P9" s="16">
        <f t="shared" si="1"/>
        <v>1580480</v>
      </c>
      <c r="Q9" s="29">
        <f t="shared" si="1"/>
        <v>1623792</v>
      </c>
    </row>
    <row r="10" spans="1:17" ht="13.5">
      <c r="A10" s="3" t="s">
        <v>27</v>
      </c>
      <c r="B10" s="2"/>
      <c r="C10" s="19">
        <v>51918</v>
      </c>
      <c r="D10" s="19">
        <v>51918</v>
      </c>
      <c r="E10" s="19">
        <v>51918</v>
      </c>
      <c r="F10" s="19">
        <v>51918</v>
      </c>
      <c r="G10" s="19">
        <v>51918</v>
      </c>
      <c r="H10" s="19">
        <v>51902</v>
      </c>
      <c r="I10" s="19">
        <v>51918</v>
      </c>
      <c r="J10" s="19">
        <v>51918</v>
      </c>
      <c r="K10" s="19">
        <v>51918</v>
      </c>
      <c r="L10" s="19">
        <v>51918</v>
      </c>
      <c r="M10" s="19">
        <v>51918</v>
      </c>
      <c r="N10" s="20">
        <v>51918</v>
      </c>
      <c r="O10" s="21">
        <v>623000</v>
      </c>
      <c r="P10" s="19">
        <v>660480</v>
      </c>
      <c r="Q10" s="22">
        <v>693792</v>
      </c>
    </row>
    <row r="11" spans="1:17" ht="13.5">
      <c r="A11" s="3" t="s">
        <v>28</v>
      </c>
      <c r="B11" s="2"/>
      <c r="C11" s="19">
        <v>18333</v>
      </c>
      <c r="D11" s="19">
        <v>18333</v>
      </c>
      <c r="E11" s="19">
        <v>18333</v>
      </c>
      <c r="F11" s="19">
        <v>18333</v>
      </c>
      <c r="G11" s="19">
        <v>18333</v>
      </c>
      <c r="H11" s="19">
        <v>18337</v>
      </c>
      <c r="I11" s="19">
        <v>18333</v>
      </c>
      <c r="J11" s="19">
        <v>18333</v>
      </c>
      <c r="K11" s="19">
        <v>18333</v>
      </c>
      <c r="L11" s="19">
        <v>18333</v>
      </c>
      <c r="M11" s="19">
        <v>18333</v>
      </c>
      <c r="N11" s="20">
        <v>18333</v>
      </c>
      <c r="O11" s="21">
        <v>220000</v>
      </c>
      <c r="P11" s="19">
        <v>220000</v>
      </c>
      <c r="Q11" s="22">
        <v>230000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>
        <v>58333</v>
      </c>
      <c r="D13" s="19">
        <v>58333</v>
      </c>
      <c r="E13" s="19">
        <v>58333</v>
      </c>
      <c r="F13" s="19">
        <v>58333</v>
      </c>
      <c r="G13" s="19">
        <v>58333</v>
      </c>
      <c r="H13" s="19">
        <v>58337</v>
      </c>
      <c r="I13" s="19">
        <v>58333</v>
      </c>
      <c r="J13" s="19">
        <v>58333</v>
      </c>
      <c r="K13" s="19">
        <v>58333</v>
      </c>
      <c r="L13" s="19">
        <v>58333</v>
      </c>
      <c r="M13" s="19">
        <v>58333</v>
      </c>
      <c r="N13" s="20">
        <v>58333</v>
      </c>
      <c r="O13" s="21">
        <v>700000</v>
      </c>
      <c r="P13" s="19">
        <v>700000</v>
      </c>
      <c r="Q13" s="22">
        <v>700000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1386000</v>
      </c>
      <c r="D15" s="16">
        <f t="shared" si="2"/>
        <v>1386000</v>
      </c>
      <c r="E15" s="16">
        <f t="shared" si="2"/>
        <v>1386000</v>
      </c>
      <c r="F15" s="16">
        <f t="shared" si="2"/>
        <v>1386000</v>
      </c>
      <c r="G15" s="16">
        <f t="shared" si="2"/>
        <v>1386000</v>
      </c>
      <c r="H15" s="16">
        <f t="shared" si="2"/>
        <v>1386000</v>
      </c>
      <c r="I15" s="16">
        <f t="shared" si="2"/>
        <v>1386000</v>
      </c>
      <c r="J15" s="16">
        <f t="shared" si="2"/>
        <v>1386000</v>
      </c>
      <c r="K15" s="16">
        <f t="shared" si="2"/>
        <v>1386000</v>
      </c>
      <c r="L15" s="16">
        <f>SUM(L16:L18)</f>
        <v>1386000</v>
      </c>
      <c r="M15" s="16">
        <f>SUM(M16:M18)</f>
        <v>1386000</v>
      </c>
      <c r="N15" s="27">
        <f t="shared" si="2"/>
        <v>1386000</v>
      </c>
      <c r="O15" s="28">
        <f t="shared" si="2"/>
        <v>16632000</v>
      </c>
      <c r="P15" s="16">
        <f t="shared" si="2"/>
        <v>17816200</v>
      </c>
      <c r="Q15" s="29">
        <f t="shared" si="2"/>
        <v>17902822</v>
      </c>
    </row>
    <row r="16" spans="1:17" ht="13.5">
      <c r="A16" s="3" t="s">
        <v>33</v>
      </c>
      <c r="B16" s="2"/>
      <c r="C16" s="19">
        <v>94333</v>
      </c>
      <c r="D16" s="19">
        <v>94333</v>
      </c>
      <c r="E16" s="19">
        <v>94333</v>
      </c>
      <c r="F16" s="19">
        <v>94333</v>
      </c>
      <c r="G16" s="19">
        <v>94333</v>
      </c>
      <c r="H16" s="19">
        <v>94337</v>
      </c>
      <c r="I16" s="19">
        <v>94333</v>
      </c>
      <c r="J16" s="19">
        <v>94333</v>
      </c>
      <c r="K16" s="19">
        <v>94333</v>
      </c>
      <c r="L16" s="19">
        <v>94333</v>
      </c>
      <c r="M16" s="19">
        <v>94333</v>
      </c>
      <c r="N16" s="20">
        <v>94333</v>
      </c>
      <c r="O16" s="21">
        <v>1132000</v>
      </c>
      <c r="P16" s="19">
        <v>1216200</v>
      </c>
      <c r="Q16" s="22">
        <v>1252822</v>
      </c>
    </row>
    <row r="17" spans="1:17" ht="13.5">
      <c r="A17" s="3" t="s">
        <v>34</v>
      </c>
      <c r="B17" s="2"/>
      <c r="C17" s="19">
        <v>1291667</v>
      </c>
      <c r="D17" s="19">
        <v>1291667</v>
      </c>
      <c r="E17" s="19">
        <v>1291667</v>
      </c>
      <c r="F17" s="19">
        <v>1291667</v>
      </c>
      <c r="G17" s="19">
        <v>1291667</v>
      </c>
      <c r="H17" s="19">
        <v>1291663</v>
      </c>
      <c r="I17" s="19">
        <v>1291667</v>
      </c>
      <c r="J17" s="19">
        <v>1291667</v>
      </c>
      <c r="K17" s="19">
        <v>1291667</v>
      </c>
      <c r="L17" s="19">
        <v>1291667</v>
      </c>
      <c r="M17" s="19">
        <v>1291667</v>
      </c>
      <c r="N17" s="20">
        <v>1291667</v>
      </c>
      <c r="O17" s="21">
        <v>15500000</v>
      </c>
      <c r="P17" s="19">
        <v>16600000</v>
      </c>
      <c r="Q17" s="22">
        <v>16650000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454167</v>
      </c>
      <c r="D19" s="16">
        <f t="shared" si="3"/>
        <v>454167</v>
      </c>
      <c r="E19" s="16">
        <f t="shared" si="3"/>
        <v>454167</v>
      </c>
      <c r="F19" s="16">
        <f t="shared" si="3"/>
        <v>454167</v>
      </c>
      <c r="G19" s="16">
        <f t="shared" si="3"/>
        <v>454167</v>
      </c>
      <c r="H19" s="16">
        <f t="shared" si="3"/>
        <v>454163</v>
      </c>
      <c r="I19" s="16">
        <f t="shared" si="3"/>
        <v>454167</v>
      </c>
      <c r="J19" s="16">
        <f t="shared" si="3"/>
        <v>454167</v>
      </c>
      <c r="K19" s="16">
        <f t="shared" si="3"/>
        <v>454167</v>
      </c>
      <c r="L19" s="16">
        <f>SUM(L20:L23)</f>
        <v>454167</v>
      </c>
      <c r="M19" s="16">
        <f>SUM(M20:M23)</f>
        <v>454167</v>
      </c>
      <c r="N19" s="27">
        <f t="shared" si="3"/>
        <v>454167</v>
      </c>
      <c r="O19" s="28">
        <f t="shared" si="3"/>
        <v>5450000</v>
      </c>
      <c r="P19" s="16">
        <f t="shared" si="3"/>
        <v>5505000</v>
      </c>
      <c r="Q19" s="29">
        <f t="shared" si="3"/>
        <v>5506000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454167</v>
      </c>
      <c r="D23" s="19">
        <v>454167</v>
      </c>
      <c r="E23" s="19">
        <v>454167</v>
      </c>
      <c r="F23" s="19">
        <v>454167</v>
      </c>
      <c r="G23" s="19">
        <v>454167</v>
      </c>
      <c r="H23" s="19">
        <v>454163</v>
      </c>
      <c r="I23" s="19">
        <v>454167</v>
      </c>
      <c r="J23" s="19">
        <v>454167</v>
      </c>
      <c r="K23" s="19">
        <v>454167</v>
      </c>
      <c r="L23" s="19">
        <v>454167</v>
      </c>
      <c r="M23" s="19">
        <v>454167</v>
      </c>
      <c r="N23" s="20">
        <v>454167</v>
      </c>
      <c r="O23" s="21">
        <v>5450000</v>
      </c>
      <c r="P23" s="19">
        <v>5505000</v>
      </c>
      <c r="Q23" s="22">
        <v>5506000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36421753</v>
      </c>
      <c r="D25" s="41">
        <f t="shared" si="4"/>
        <v>36421753</v>
      </c>
      <c r="E25" s="41">
        <f t="shared" si="4"/>
        <v>36421753</v>
      </c>
      <c r="F25" s="41">
        <f t="shared" si="4"/>
        <v>36421753</v>
      </c>
      <c r="G25" s="41">
        <f t="shared" si="4"/>
        <v>36421753</v>
      </c>
      <c r="H25" s="41">
        <f t="shared" si="4"/>
        <v>36421717</v>
      </c>
      <c r="I25" s="41">
        <f t="shared" si="4"/>
        <v>36421753</v>
      </c>
      <c r="J25" s="41">
        <f t="shared" si="4"/>
        <v>36421753</v>
      </c>
      <c r="K25" s="41">
        <f t="shared" si="4"/>
        <v>36421753</v>
      </c>
      <c r="L25" s="41">
        <f>+L5+L9+L15+L19+L24</f>
        <v>36421753</v>
      </c>
      <c r="M25" s="41">
        <f>+M5+M9+M15+M19+M24</f>
        <v>36421753</v>
      </c>
      <c r="N25" s="42">
        <f t="shared" si="4"/>
        <v>36421753</v>
      </c>
      <c r="O25" s="43">
        <f t="shared" si="4"/>
        <v>437061000</v>
      </c>
      <c r="P25" s="41">
        <f t="shared" si="4"/>
        <v>457969186</v>
      </c>
      <c r="Q25" s="44">
        <f t="shared" si="4"/>
        <v>494214457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19836214</v>
      </c>
      <c r="D28" s="16">
        <f t="shared" si="5"/>
        <v>19836214</v>
      </c>
      <c r="E28" s="16">
        <f>SUM(E29:E31)</f>
        <v>19836214</v>
      </c>
      <c r="F28" s="16">
        <f>SUM(F29:F31)</f>
        <v>19836214</v>
      </c>
      <c r="G28" s="16">
        <f>SUM(G29:G31)</f>
        <v>19836214</v>
      </c>
      <c r="H28" s="16">
        <f>SUM(H29:H31)</f>
        <v>19836144</v>
      </c>
      <c r="I28" s="16">
        <f t="shared" si="5"/>
        <v>19836214</v>
      </c>
      <c r="J28" s="16">
        <f t="shared" si="5"/>
        <v>19836214</v>
      </c>
      <c r="K28" s="16">
        <f t="shared" si="5"/>
        <v>19836214</v>
      </c>
      <c r="L28" s="16">
        <f>SUM(L29:L31)</f>
        <v>19836214</v>
      </c>
      <c r="M28" s="16">
        <f>SUM(M29:M31)</f>
        <v>19836214</v>
      </c>
      <c r="N28" s="17">
        <f t="shared" si="5"/>
        <v>19836214</v>
      </c>
      <c r="O28" s="18">
        <f t="shared" si="5"/>
        <v>238034498</v>
      </c>
      <c r="P28" s="16">
        <f t="shared" si="5"/>
        <v>262082658</v>
      </c>
      <c r="Q28" s="17">
        <f t="shared" si="5"/>
        <v>283995122</v>
      </c>
    </row>
    <row r="29" spans="1:17" ht="13.5">
      <c r="A29" s="3" t="s">
        <v>23</v>
      </c>
      <c r="B29" s="2"/>
      <c r="C29" s="19">
        <v>3040140</v>
      </c>
      <c r="D29" s="19">
        <v>3040140</v>
      </c>
      <c r="E29" s="19">
        <v>3040140</v>
      </c>
      <c r="F29" s="19">
        <v>3040140</v>
      </c>
      <c r="G29" s="19">
        <v>3040140</v>
      </c>
      <c r="H29" s="19">
        <v>3040057</v>
      </c>
      <c r="I29" s="19">
        <v>3040140</v>
      </c>
      <c r="J29" s="19">
        <v>3040140</v>
      </c>
      <c r="K29" s="19">
        <v>3040140</v>
      </c>
      <c r="L29" s="19">
        <v>3040140</v>
      </c>
      <c r="M29" s="19">
        <v>3040140</v>
      </c>
      <c r="N29" s="20">
        <v>3040140</v>
      </c>
      <c r="O29" s="21">
        <v>36481597</v>
      </c>
      <c r="P29" s="19">
        <v>39339629</v>
      </c>
      <c r="Q29" s="22">
        <v>41831963</v>
      </c>
    </row>
    <row r="30" spans="1:17" ht="13.5">
      <c r="A30" s="3" t="s">
        <v>24</v>
      </c>
      <c r="B30" s="2"/>
      <c r="C30" s="23">
        <v>16580360</v>
      </c>
      <c r="D30" s="23">
        <v>16580360</v>
      </c>
      <c r="E30" s="23">
        <v>16580360</v>
      </c>
      <c r="F30" s="23">
        <v>16580360</v>
      </c>
      <c r="G30" s="23">
        <v>16580360</v>
      </c>
      <c r="H30" s="23">
        <v>16580366</v>
      </c>
      <c r="I30" s="23">
        <v>16580360</v>
      </c>
      <c r="J30" s="23">
        <v>16580360</v>
      </c>
      <c r="K30" s="23">
        <v>16580360</v>
      </c>
      <c r="L30" s="23">
        <v>16580360</v>
      </c>
      <c r="M30" s="23">
        <v>16580360</v>
      </c>
      <c r="N30" s="24">
        <v>16580360</v>
      </c>
      <c r="O30" s="25">
        <v>198964326</v>
      </c>
      <c r="P30" s="23">
        <v>220205788</v>
      </c>
      <c r="Q30" s="26">
        <v>239424368</v>
      </c>
    </row>
    <row r="31" spans="1:17" ht="13.5">
      <c r="A31" s="3" t="s">
        <v>25</v>
      </c>
      <c r="B31" s="2"/>
      <c r="C31" s="19">
        <v>215714</v>
      </c>
      <c r="D31" s="19">
        <v>215714</v>
      </c>
      <c r="E31" s="19">
        <v>215714</v>
      </c>
      <c r="F31" s="19">
        <v>215714</v>
      </c>
      <c r="G31" s="19">
        <v>215714</v>
      </c>
      <c r="H31" s="19">
        <v>215721</v>
      </c>
      <c r="I31" s="19">
        <v>215714</v>
      </c>
      <c r="J31" s="19">
        <v>215714</v>
      </c>
      <c r="K31" s="19">
        <v>215714</v>
      </c>
      <c r="L31" s="19">
        <v>215714</v>
      </c>
      <c r="M31" s="19">
        <v>215714</v>
      </c>
      <c r="N31" s="20">
        <v>215714</v>
      </c>
      <c r="O31" s="21">
        <v>2588575</v>
      </c>
      <c r="P31" s="19">
        <v>2537241</v>
      </c>
      <c r="Q31" s="22">
        <v>2738791</v>
      </c>
    </row>
    <row r="32" spans="1:17" ht="13.5">
      <c r="A32" s="1" t="s">
        <v>26</v>
      </c>
      <c r="B32" s="2"/>
      <c r="C32" s="16">
        <f aca="true" t="shared" si="6" ref="C32:Q32">SUM(C33:C37)</f>
        <v>1642800</v>
      </c>
      <c r="D32" s="16">
        <f t="shared" si="6"/>
        <v>1642800</v>
      </c>
      <c r="E32" s="16">
        <f>SUM(E33:E37)</f>
        <v>1642800</v>
      </c>
      <c r="F32" s="16">
        <f>SUM(F33:F37)</f>
        <v>1642800</v>
      </c>
      <c r="G32" s="16">
        <f>SUM(G33:G37)</f>
        <v>1642800</v>
      </c>
      <c r="H32" s="16">
        <f>SUM(H33:H37)</f>
        <v>1642744</v>
      </c>
      <c r="I32" s="16">
        <f t="shared" si="6"/>
        <v>1642800</v>
      </c>
      <c r="J32" s="16">
        <f t="shared" si="6"/>
        <v>1642800</v>
      </c>
      <c r="K32" s="16">
        <f t="shared" si="6"/>
        <v>1642800</v>
      </c>
      <c r="L32" s="16">
        <f>SUM(L33:L37)</f>
        <v>1642800</v>
      </c>
      <c r="M32" s="16">
        <f>SUM(M33:M37)</f>
        <v>1642800</v>
      </c>
      <c r="N32" s="27">
        <f t="shared" si="6"/>
        <v>1642800</v>
      </c>
      <c r="O32" s="28">
        <f t="shared" si="6"/>
        <v>19713544</v>
      </c>
      <c r="P32" s="16">
        <f t="shared" si="6"/>
        <v>21023888</v>
      </c>
      <c r="Q32" s="29">
        <f t="shared" si="6"/>
        <v>22569484</v>
      </c>
    </row>
    <row r="33" spans="1:17" ht="13.5">
      <c r="A33" s="3" t="s">
        <v>27</v>
      </c>
      <c r="B33" s="2"/>
      <c r="C33" s="19">
        <v>942491</v>
      </c>
      <c r="D33" s="19">
        <v>942491</v>
      </c>
      <c r="E33" s="19">
        <v>942491</v>
      </c>
      <c r="F33" s="19">
        <v>942491</v>
      </c>
      <c r="G33" s="19">
        <v>942491</v>
      </c>
      <c r="H33" s="19">
        <v>942440</v>
      </c>
      <c r="I33" s="19">
        <v>942491</v>
      </c>
      <c r="J33" s="19">
        <v>942491</v>
      </c>
      <c r="K33" s="19">
        <v>942491</v>
      </c>
      <c r="L33" s="19">
        <v>942491</v>
      </c>
      <c r="M33" s="19">
        <v>942491</v>
      </c>
      <c r="N33" s="20">
        <v>942491</v>
      </c>
      <c r="O33" s="21">
        <v>11309841</v>
      </c>
      <c r="P33" s="19">
        <v>12064519</v>
      </c>
      <c r="Q33" s="22">
        <v>12999219</v>
      </c>
    </row>
    <row r="34" spans="1:17" ht="13.5">
      <c r="A34" s="3" t="s">
        <v>28</v>
      </c>
      <c r="B34" s="2"/>
      <c r="C34" s="19">
        <v>585492</v>
      </c>
      <c r="D34" s="19">
        <v>585492</v>
      </c>
      <c r="E34" s="19">
        <v>585492</v>
      </c>
      <c r="F34" s="19">
        <v>585492</v>
      </c>
      <c r="G34" s="19">
        <v>585492</v>
      </c>
      <c r="H34" s="19">
        <v>585498</v>
      </c>
      <c r="I34" s="19">
        <v>585492</v>
      </c>
      <c r="J34" s="19">
        <v>585492</v>
      </c>
      <c r="K34" s="19">
        <v>585492</v>
      </c>
      <c r="L34" s="19">
        <v>585492</v>
      </c>
      <c r="M34" s="19">
        <v>585492</v>
      </c>
      <c r="N34" s="20">
        <v>585492</v>
      </c>
      <c r="O34" s="21">
        <v>7025910</v>
      </c>
      <c r="P34" s="19">
        <v>7454084</v>
      </c>
      <c r="Q34" s="22">
        <v>7932335</v>
      </c>
    </row>
    <row r="35" spans="1:17" ht="13.5">
      <c r="A35" s="3" t="s">
        <v>29</v>
      </c>
      <c r="B35" s="2"/>
      <c r="C35" s="19">
        <v>8333</v>
      </c>
      <c r="D35" s="19">
        <v>8333</v>
      </c>
      <c r="E35" s="19">
        <v>8333</v>
      </c>
      <c r="F35" s="19">
        <v>8333</v>
      </c>
      <c r="G35" s="19">
        <v>8333</v>
      </c>
      <c r="H35" s="19">
        <v>8337</v>
      </c>
      <c r="I35" s="19">
        <v>8333</v>
      </c>
      <c r="J35" s="19">
        <v>8333</v>
      </c>
      <c r="K35" s="19">
        <v>8333</v>
      </c>
      <c r="L35" s="19">
        <v>8333</v>
      </c>
      <c r="M35" s="19">
        <v>8333</v>
      </c>
      <c r="N35" s="20">
        <v>8333</v>
      </c>
      <c r="O35" s="21">
        <v>100000</v>
      </c>
      <c r="P35" s="19">
        <v>150000</v>
      </c>
      <c r="Q35" s="22">
        <v>190000</v>
      </c>
    </row>
    <row r="36" spans="1:17" ht="13.5">
      <c r="A36" s="3" t="s">
        <v>30</v>
      </c>
      <c r="B36" s="2"/>
      <c r="C36" s="19">
        <v>106484</v>
      </c>
      <c r="D36" s="19">
        <v>106484</v>
      </c>
      <c r="E36" s="19">
        <v>106484</v>
      </c>
      <c r="F36" s="19">
        <v>106484</v>
      </c>
      <c r="G36" s="19">
        <v>106484</v>
      </c>
      <c r="H36" s="19">
        <v>106469</v>
      </c>
      <c r="I36" s="19">
        <v>106484</v>
      </c>
      <c r="J36" s="19">
        <v>106484</v>
      </c>
      <c r="K36" s="19">
        <v>106484</v>
      </c>
      <c r="L36" s="19">
        <v>106484</v>
      </c>
      <c r="M36" s="19">
        <v>106484</v>
      </c>
      <c r="N36" s="20">
        <v>106484</v>
      </c>
      <c r="O36" s="21">
        <v>1277793</v>
      </c>
      <c r="P36" s="19">
        <v>1355285</v>
      </c>
      <c r="Q36" s="22">
        <v>1447930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5526590</v>
      </c>
      <c r="D38" s="16">
        <f t="shared" si="7"/>
        <v>5526590</v>
      </c>
      <c r="E38" s="16">
        <f>SUM(E39:E41)</f>
        <v>5526590</v>
      </c>
      <c r="F38" s="16">
        <f>SUM(F39:F41)</f>
        <v>5526590</v>
      </c>
      <c r="G38" s="16">
        <f>SUM(G39:G41)</f>
        <v>5526590</v>
      </c>
      <c r="H38" s="16">
        <f>SUM(H39:H41)</f>
        <v>5526641</v>
      </c>
      <c r="I38" s="16">
        <f t="shared" si="7"/>
        <v>5526590</v>
      </c>
      <c r="J38" s="16">
        <f t="shared" si="7"/>
        <v>5526590</v>
      </c>
      <c r="K38" s="16">
        <f t="shared" si="7"/>
        <v>5526590</v>
      </c>
      <c r="L38" s="16">
        <f>SUM(L39:L41)</f>
        <v>5526590</v>
      </c>
      <c r="M38" s="16">
        <f>SUM(M39:M41)</f>
        <v>5526590</v>
      </c>
      <c r="N38" s="27">
        <f t="shared" si="7"/>
        <v>5526590</v>
      </c>
      <c r="O38" s="28">
        <f t="shared" si="7"/>
        <v>66319131</v>
      </c>
      <c r="P38" s="16">
        <f t="shared" si="7"/>
        <v>67399856</v>
      </c>
      <c r="Q38" s="29">
        <f t="shared" si="7"/>
        <v>70440760</v>
      </c>
    </row>
    <row r="39" spans="1:17" ht="13.5">
      <c r="A39" s="3" t="s">
        <v>33</v>
      </c>
      <c r="B39" s="2"/>
      <c r="C39" s="19">
        <v>2026488</v>
      </c>
      <c r="D39" s="19">
        <v>2026488</v>
      </c>
      <c r="E39" s="19">
        <v>2026488</v>
      </c>
      <c r="F39" s="19">
        <v>2026488</v>
      </c>
      <c r="G39" s="19">
        <v>2026488</v>
      </c>
      <c r="H39" s="19">
        <v>2026540</v>
      </c>
      <c r="I39" s="19">
        <v>2026488</v>
      </c>
      <c r="J39" s="19">
        <v>2026488</v>
      </c>
      <c r="K39" s="19">
        <v>2026488</v>
      </c>
      <c r="L39" s="19">
        <v>2026488</v>
      </c>
      <c r="M39" s="19">
        <v>2026488</v>
      </c>
      <c r="N39" s="20">
        <v>2026488</v>
      </c>
      <c r="O39" s="21">
        <v>24317908</v>
      </c>
      <c r="P39" s="19">
        <v>19061340</v>
      </c>
      <c r="Q39" s="22">
        <v>18382105</v>
      </c>
    </row>
    <row r="40" spans="1:17" ht="13.5">
      <c r="A40" s="3" t="s">
        <v>34</v>
      </c>
      <c r="B40" s="2"/>
      <c r="C40" s="19">
        <v>3500102</v>
      </c>
      <c r="D40" s="19">
        <v>3500102</v>
      </c>
      <c r="E40" s="19">
        <v>3500102</v>
      </c>
      <c r="F40" s="19">
        <v>3500102</v>
      </c>
      <c r="G40" s="19">
        <v>3500102</v>
      </c>
      <c r="H40" s="19">
        <v>3500101</v>
      </c>
      <c r="I40" s="19">
        <v>3500102</v>
      </c>
      <c r="J40" s="19">
        <v>3500102</v>
      </c>
      <c r="K40" s="19">
        <v>3500102</v>
      </c>
      <c r="L40" s="19">
        <v>3500102</v>
      </c>
      <c r="M40" s="19">
        <v>3500102</v>
      </c>
      <c r="N40" s="20">
        <v>3500102</v>
      </c>
      <c r="O40" s="21">
        <v>42001223</v>
      </c>
      <c r="P40" s="19">
        <v>48338516</v>
      </c>
      <c r="Q40" s="22">
        <v>52058655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4010294</v>
      </c>
      <c r="D42" s="16">
        <f t="shared" si="8"/>
        <v>4010294</v>
      </c>
      <c r="E42" s="16">
        <f>SUM(E43:E46)</f>
        <v>4010294</v>
      </c>
      <c r="F42" s="16">
        <f>SUM(F43:F46)</f>
        <v>4010294</v>
      </c>
      <c r="G42" s="16">
        <f>SUM(G43:G46)</f>
        <v>4010294</v>
      </c>
      <c r="H42" s="16">
        <f>SUM(H43:H46)</f>
        <v>4010327</v>
      </c>
      <c r="I42" s="16">
        <f t="shared" si="8"/>
        <v>4010294</v>
      </c>
      <c r="J42" s="16">
        <f t="shared" si="8"/>
        <v>4010294</v>
      </c>
      <c r="K42" s="16">
        <f t="shared" si="8"/>
        <v>4010294</v>
      </c>
      <c r="L42" s="16">
        <f>SUM(L43:L46)</f>
        <v>4010294</v>
      </c>
      <c r="M42" s="16">
        <f>SUM(M43:M46)</f>
        <v>4010294</v>
      </c>
      <c r="N42" s="27">
        <f t="shared" si="8"/>
        <v>4010294</v>
      </c>
      <c r="O42" s="28">
        <f t="shared" si="8"/>
        <v>48123561</v>
      </c>
      <c r="P42" s="16">
        <f t="shared" si="8"/>
        <v>41703707</v>
      </c>
      <c r="Q42" s="29">
        <f t="shared" si="8"/>
        <v>53003734</v>
      </c>
    </row>
    <row r="43" spans="1:17" ht="13.5">
      <c r="A43" s="3" t="s">
        <v>37</v>
      </c>
      <c r="B43" s="2"/>
      <c r="C43" s="19">
        <v>2940626</v>
      </c>
      <c r="D43" s="19">
        <v>2940626</v>
      </c>
      <c r="E43" s="19">
        <v>2940626</v>
      </c>
      <c r="F43" s="19">
        <v>2940626</v>
      </c>
      <c r="G43" s="19">
        <v>2940626</v>
      </c>
      <c r="H43" s="19">
        <v>2940645</v>
      </c>
      <c r="I43" s="19">
        <v>2940626</v>
      </c>
      <c r="J43" s="19">
        <v>2940626</v>
      </c>
      <c r="K43" s="19">
        <v>2940626</v>
      </c>
      <c r="L43" s="19">
        <v>2940626</v>
      </c>
      <c r="M43" s="19">
        <v>2940626</v>
      </c>
      <c r="N43" s="20">
        <v>2940626</v>
      </c>
      <c r="O43" s="21">
        <v>35287531</v>
      </c>
      <c r="P43" s="19">
        <v>27738527</v>
      </c>
      <c r="Q43" s="22">
        <v>36783891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1069668</v>
      </c>
      <c r="D46" s="19">
        <v>1069668</v>
      </c>
      <c r="E46" s="19">
        <v>1069668</v>
      </c>
      <c r="F46" s="19">
        <v>1069668</v>
      </c>
      <c r="G46" s="19">
        <v>1069668</v>
      </c>
      <c r="H46" s="19">
        <v>1069682</v>
      </c>
      <c r="I46" s="19">
        <v>1069668</v>
      </c>
      <c r="J46" s="19">
        <v>1069668</v>
      </c>
      <c r="K46" s="19">
        <v>1069668</v>
      </c>
      <c r="L46" s="19">
        <v>1069668</v>
      </c>
      <c r="M46" s="19">
        <v>1069668</v>
      </c>
      <c r="N46" s="20">
        <v>1069668</v>
      </c>
      <c r="O46" s="21">
        <v>12836030</v>
      </c>
      <c r="P46" s="19">
        <v>13965180</v>
      </c>
      <c r="Q46" s="22">
        <v>16219843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31015898</v>
      </c>
      <c r="D48" s="41">
        <f t="shared" si="9"/>
        <v>31015898</v>
      </c>
      <c r="E48" s="41">
        <f>+E28+E32+E38+E42+E47</f>
        <v>31015898</v>
      </c>
      <c r="F48" s="41">
        <f>+F28+F32+F38+F42+F47</f>
        <v>31015898</v>
      </c>
      <c r="G48" s="41">
        <f>+G28+G32+G38+G42+G47</f>
        <v>31015898</v>
      </c>
      <c r="H48" s="41">
        <f>+H28+H32+H38+H42+H47</f>
        <v>31015856</v>
      </c>
      <c r="I48" s="41">
        <f t="shared" si="9"/>
        <v>31015898</v>
      </c>
      <c r="J48" s="41">
        <f t="shared" si="9"/>
        <v>31015898</v>
      </c>
      <c r="K48" s="41">
        <f t="shared" si="9"/>
        <v>31015898</v>
      </c>
      <c r="L48" s="41">
        <f>+L28+L32+L38+L42+L47</f>
        <v>31015898</v>
      </c>
      <c r="M48" s="41">
        <f>+M28+M32+M38+M42+M47</f>
        <v>31015898</v>
      </c>
      <c r="N48" s="42">
        <f t="shared" si="9"/>
        <v>31015898</v>
      </c>
      <c r="O48" s="43">
        <f t="shared" si="9"/>
        <v>372190734</v>
      </c>
      <c r="P48" s="41">
        <f t="shared" si="9"/>
        <v>392210109</v>
      </c>
      <c r="Q48" s="44">
        <f t="shared" si="9"/>
        <v>430009100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5405855</v>
      </c>
      <c r="D49" s="45">
        <f t="shared" si="10"/>
        <v>5405855</v>
      </c>
      <c r="E49" s="45">
        <f t="shared" si="10"/>
        <v>5405855</v>
      </c>
      <c r="F49" s="45">
        <f t="shared" si="10"/>
        <v>5405855</v>
      </c>
      <c r="G49" s="45">
        <f t="shared" si="10"/>
        <v>5405855</v>
      </c>
      <c r="H49" s="45">
        <f t="shared" si="10"/>
        <v>5405861</v>
      </c>
      <c r="I49" s="45">
        <f t="shared" si="10"/>
        <v>5405855</v>
      </c>
      <c r="J49" s="45">
        <f t="shared" si="10"/>
        <v>5405855</v>
      </c>
      <c r="K49" s="45">
        <f t="shared" si="10"/>
        <v>5405855</v>
      </c>
      <c r="L49" s="45">
        <f>+L25-L48</f>
        <v>5405855</v>
      </c>
      <c r="M49" s="45">
        <f>+M25-M48</f>
        <v>5405855</v>
      </c>
      <c r="N49" s="46">
        <f t="shared" si="10"/>
        <v>5405855</v>
      </c>
      <c r="O49" s="47">
        <f t="shared" si="10"/>
        <v>64870266</v>
      </c>
      <c r="P49" s="45">
        <f t="shared" si="10"/>
        <v>65759077</v>
      </c>
      <c r="Q49" s="48">
        <f t="shared" si="10"/>
        <v>64205357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17768750</v>
      </c>
      <c r="D5" s="16">
        <f t="shared" si="0"/>
        <v>17768750</v>
      </c>
      <c r="E5" s="16">
        <f t="shared" si="0"/>
        <v>17768750</v>
      </c>
      <c r="F5" s="16">
        <f t="shared" si="0"/>
        <v>17768750</v>
      </c>
      <c r="G5" s="16">
        <f t="shared" si="0"/>
        <v>17768750</v>
      </c>
      <c r="H5" s="16">
        <f t="shared" si="0"/>
        <v>17768750</v>
      </c>
      <c r="I5" s="16">
        <f t="shared" si="0"/>
        <v>17768750</v>
      </c>
      <c r="J5" s="16">
        <f t="shared" si="0"/>
        <v>17768750</v>
      </c>
      <c r="K5" s="16">
        <f t="shared" si="0"/>
        <v>17768750</v>
      </c>
      <c r="L5" s="16">
        <f>SUM(L6:L8)</f>
        <v>17768750</v>
      </c>
      <c r="M5" s="16">
        <f>SUM(M6:M8)</f>
        <v>17768750</v>
      </c>
      <c r="N5" s="17">
        <f t="shared" si="0"/>
        <v>17768747</v>
      </c>
      <c r="O5" s="18">
        <f t="shared" si="0"/>
        <v>213224997</v>
      </c>
      <c r="P5" s="16">
        <f t="shared" si="0"/>
        <v>229314990</v>
      </c>
      <c r="Q5" s="17">
        <f t="shared" si="0"/>
        <v>246388683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17768750</v>
      </c>
      <c r="D7" s="23">
        <v>17768750</v>
      </c>
      <c r="E7" s="23">
        <v>17768750</v>
      </c>
      <c r="F7" s="23">
        <v>17768750</v>
      </c>
      <c r="G7" s="23">
        <v>17768750</v>
      </c>
      <c r="H7" s="23">
        <v>17768750</v>
      </c>
      <c r="I7" s="23">
        <v>17768750</v>
      </c>
      <c r="J7" s="23">
        <v>17768750</v>
      </c>
      <c r="K7" s="23">
        <v>17768750</v>
      </c>
      <c r="L7" s="23">
        <v>17768750</v>
      </c>
      <c r="M7" s="23">
        <v>17768750</v>
      </c>
      <c r="N7" s="24">
        <v>17768747</v>
      </c>
      <c r="O7" s="25">
        <v>213224997</v>
      </c>
      <c r="P7" s="23">
        <v>229314990</v>
      </c>
      <c r="Q7" s="26">
        <v>246388683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556001</v>
      </c>
      <c r="D9" s="16">
        <f t="shared" si="1"/>
        <v>556001</v>
      </c>
      <c r="E9" s="16">
        <f t="shared" si="1"/>
        <v>556001</v>
      </c>
      <c r="F9" s="16">
        <f t="shared" si="1"/>
        <v>556001</v>
      </c>
      <c r="G9" s="16">
        <f t="shared" si="1"/>
        <v>556001</v>
      </c>
      <c r="H9" s="16">
        <f t="shared" si="1"/>
        <v>556001</v>
      </c>
      <c r="I9" s="16">
        <f t="shared" si="1"/>
        <v>556001</v>
      </c>
      <c r="J9" s="16">
        <f t="shared" si="1"/>
        <v>556001</v>
      </c>
      <c r="K9" s="16">
        <f t="shared" si="1"/>
        <v>556001</v>
      </c>
      <c r="L9" s="16">
        <f>SUM(L10:L14)</f>
        <v>556001</v>
      </c>
      <c r="M9" s="16">
        <f>SUM(M10:M14)</f>
        <v>556001</v>
      </c>
      <c r="N9" s="27">
        <f t="shared" si="1"/>
        <v>556001</v>
      </c>
      <c r="O9" s="28">
        <f t="shared" si="1"/>
        <v>6672012</v>
      </c>
      <c r="P9" s="16">
        <f t="shared" si="1"/>
        <v>5961468</v>
      </c>
      <c r="Q9" s="29">
        <f t="shared" si="1"/>
        <v>6316956</v>
      </c>
    </row>
    <row r="10" spans="1:17" ht="13.5">
      <c r="A10" s="3" t="s">
        <v>27</v>
      </c>
      <c r="B10" s="2"/>
      <c r="C10" s="19">
        <v>136186</v>
      </c>
      <c r="D10" s="19">
        <v>136186</v>
      </c>
      <c r="E10" s="19">
        <v>136186</v>
      </c>
      <c r="F10" s="19">
        <v>136186</v>
      </c>
      <c r="G10" s="19">
        <v>136186</v>
      </c>
      <c r="H10" s="19">
        <v>136186</v>
      </c>
      <c r="I10" s="19">
        <v>136186</v>
      </c>
      <c r="J10" s="19">
        <v>136186</v>
      </c>
      <c r="K10" s="19">
        <v>136186</v>
      </c>
      <c r="L10" s="19">
        <v>136186</v>
      </c>
      <c r="M10" s="19">
        <v>136186</v>
      </c>
      <c r="N10" s="20">
        <v>136186</v>
      </c>
      <c r="O10" s="21">
        <v>1634232</v>
      </c>
      <c r="P10" s="19">
        <v>621756</v>
      </c>
      <c r="Q10" s="22">
        <v>657216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419815</v>
      </c>
      <c r="D12" s="19">
        <v>419815</v>
      </c>
      <c r="E12" s="19">
        <v>419815</v>
      </c>
      <c r="F12" s="19">
        <v>419815</v>
      </c>
      <c r="G12" s="19">
        <v>419815</v>
      </c>
      <c r="H12" s="19">
        <v>419815</v>
      </c>
      <c r="I12" s="19">
        <v>419815</v>
      </c>
      <c r="J12" s="19">
        <v>419815</v>
      </c>
      <c r="K12" s="19">
        <v>419815</v>
      </c>
      <c r="L12" s="19">
        <v>419815</v>
      </c>
      <c r="M12" s="19">
        <v>419815</v>
      </c>
      <c r="N12" s="20">
        <v>419815</v>
      </c>
      <c r="O12" s="21">
        <v>5037780</v>
      </c>
      <c r="P12" s="19">
        <v>5339712</v>
      </c>
      <c r="Q12" s="22">
        <v>5659740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2239444</v>
      </c>
      <c r="D15" s="16">
        <f t="shared" si="2"/>
        <v>2239444</v>
      </c>
      <c r="E15" s="16">
        <f t="shared" si="2"/>
        <v>2239444</v>
      </c>
      <c r="F15" s="16">
        <f t="shared" si="2"/>
        <v>2239444</v>
      </c>
      <c r="G15" s="16">
        <f t="shared" si="2"/>
        <v>2239444</v>
      </c>
      <c r="H15" s="16">
        <f t="shared" si="2"/>
        <v>2239444</v>
      </c>
      <c r="I15" s="16">
        <f t="shared" si="2"/>
        <v>2239444</v>
      </c>
      <c r="J15" s="16">
        <f t="shared" si="2"/>
        <v>2239444</v>
      </c>
      <c r="K15" s="16">
        <f t="shared" si="2"/>
        <v>2239444</v>
      </c>
      <c r="L15" s="16">
        <f>SUM(L16:L18)</f>
        <v>2239444</v>
      </c>
      <c r="M15" s="16">
        <f>SUM(M16:M18)</f>
        <v>2239444</v>
      </c>
      <c r="N15" s="27">
        <f t="shared" si="2"/>
        <v>2239444</v>
      </c>
      <c r="O15" s="28">
        <f t="shared" si="2"/>
        <v>26873328</v>
      </c>
      <c r="P15" s="16">
        <f t="shared" si="2"/>
        <v>28190184</v>
      </c>
      <c r="Q15" s="29">
        <f t="shared" si="2"/>
        <v>30064188</v>
      </c>
    </row>
    <row r="16" spans="1:17" ht="13.5">
      <c r="A16" s="3" t="s">
        <v>33</v>
      </c>
      <c r="B16" s="2"/>
      <c r="C16" s="19">
        <v>80194</v>
      </c>
      <c r="D16" s="19">
        <v>80194</v>
      </c>
      <c r="E16" s="19">
        <v>80194</v>
      </c>
      <c r="F16" s="19">
        <v>80194</v>
      </c>
      <c r="G16" s="19">
        <v>80194</v>
      </c>
      <c r="H16" s="19">
        <v>80194</v>
      </c>
      <c r="I16" s="19">
        <v>80194</v>
      </c>
      <c r="J16" s="19">
        <v>80194</v>
      </c>
      <c r="K16" s="19">
        <v>80194</v>
      </c>
      <c r="L16" s="19">
        <v>80194</v>
      </c>
      <c r="M16" s="19">
        <v>80194</v>
      </c>
      <c r="N16" s="20">
        <v>80194</v>
      </c>
      <c r="O16" s="21">
        <v>962328</v>
      </c>
      <c r="P16" s="19">
        <v>1017180</v>
      </c>
      <c r="Q16" s="22">
        <v>1075188</v>
      </c>
    </row>
    <row r="17" spans="1:17" ht="13.5">
      <c r="A17" s="3" t="s">
        <v>34</v>
      </c>
      <c r="B17" s="2"/>
      <c r="C17" s="19">
        <v>2159250</v>
      </c>
      <c r="D17" s="19">
        <v>2159250</v>
      </c>
      <c r="E17" s="19">
        <v>2159250</v>
      </c>
      <c r="F17" s="19">
        <v>2159250</v>
      </c>
      <c r="G17" s="19">
        <v>2159250</v>
      </c>
      <c r="H17" s="19">
        <v>2159250</v>
      </c>
      <c r="I17" s="19">
        <v>2159250</v>
      </c>
      <c r="J17" s="19">
        <v>2159250</v>
      </c>
      <c r="K17" s="19">
        <v>2159250</v>
      </c>
      <c r="L17" s="19">
        <v>2159250</v>
      </c>
      <c r="M17" s="19">
        <v>2159250</v>
      </c>
      <c r="N17" s="20">
        <v>2159250</v>
      </c>
      <c r="O17" s="21">
        <v>25911000</v>
      </c>
      <c r="P17" s="19">
        <v>27173004</v>
      </c>
      <c r="Q17" s="22">
        <v>28989000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21725425</v>
      </c>
      <c r="D19" s="16">
        <f t="shared" si="3"/>
        <v>21725425</v>
      </c>
      <c r="E19" s="16">
        <f t="shared" si="3"/>
        <v>21725425</v>
      </c>
      <c r="F19" s="16">
        <f t="shared" si="3"/>
        <v>21725425</v>
      </c>
      <c r="G19" s="16">
        <f t="shared" si="3"/>
        <v>21725425</v>
      </c>
      <c r="H19" s="16">
        <f t="shared" si="3"/>
        <v>21725425</v>
      </c>
      <c r="I19" s="16">
        <f t="shared" si="3"/>
        <v>21725425</v>
      </c>
      <c r="J19" s="16">
        <f t="shared" si="3"/>
        <v>21725425</v>
      </c>
      <c r="K19" s="16">
        <f t="shared" si="3"/>
        <v>21725425</v>
      </c>
      <c r="L19" s="16">
        <f>SUM(L20:L23)</f>
        <v>21725425</v>
      </c>
      <c r="M19" s="16">
        <f>SUM(M20:M23)</f>
        <v>21725425</v>
      </c>
      <c r="N19" s="27">
        <f t="shared" si="3"/>
        <v>21725425</v>
      </c>
      <c r="O19" s="28">
        <f t="shared" si="3"/>
        <v>260705100</v>
      </c>
      <c r="P19" s="16">
        <f t="shared" si="3"/>
        <v>269036700</v>
      </c>
      <c r="Q19" s="29">
        <f t="shared" si="3"/>
        <v>287228532</v>
      </c>
    </row>
    <row r="20" spans="1:17" ht="13.5">
      <c r="A20" s="3" t="s">
        <v>37</v>
      </c>
      <c r="B20" s="2"/>
      <c r="C20" s="19">
        <v>12429127</v>
      </c>
      <c r="D20" s="19">
        <v>12429127</v>
      </c>
      <c r="E20" s="19">
        <v>12429127</v>
      </c>
      <c r="F20" s="19">
        <v>12429127</v>
      </c>
      <c r="G20" s="19">
        <v>12429127</v>
      </c>
      <c r="H20" s="19">
        <v>12429127</v>
      </c>
      <c r="I20" s="19">
        <v>12429127</v>
      </c>
      <c r="J20" s="19">
        <v>12429127</v>
      </c>
      <c r="K20" s="19">
        <v>12429127</v>
      </c>
      <c r="L20" s="19">
        <v>12429127</v>
      </c>
      <c r="M20" s="19">
        <v>12429127</v>
      </c>
      <c r="N20" s="20">
        <v>12429127</v>
      </c>
      <c r="O20" s="21">
        <v>149149524</v>
      </c>
      <c r="P20" s="19">
        <v>163473768</v>
      </c>
      <c r="Q20" s="22">
        <v>178452540</v>
      </c>
    </row>
    <row r="21" spans="1:17" ht="13.5">
      <c r="A21" s="3" t="s">
        <v>38</v>
      </c>
      <c r="B21" s="2"/>
      <c r="C21" s="19">
        <v>6782852</v>
      </c>
      <c r="D21" s="19">
        <v>6782852</v>
      </c>
      <c r="E21" s="19">
        <v>6782852</v>
      </c>
      <c r="F21" s="19">
        <v>6782852</v>
      </c>
      <c r="G21" s="19">
        <v>6782852</v>
      </c>
      <c r="H21" s="19">
        <v>6782852</v>
      </c>
      <c r="I21" s="19">
        <v>6782852</v>
      </c>
      <c r="J21" s="19">
        <v>6782852</v>
      </c>
      <c r="K21" s="19">
        <v>6782852</v>
      </c>
      <c r="L21" s="19">
        <v>6782852</v>
      </c>
      <c r="M21" s="19">
        <v>6782852</v>
      </c>
      <c r="N21" s="20">
        <v>6782852</v>
      </c>
      <c r="O21" s="21">
        <v>81394224</v>
      </c>
      <c r="P21" s="19">
        <v>74702508</v>
      </c>
      <c r="Q21" s="22">
        <v>77635788</v>
      </c>
    </row>
    <row r="22" spans="1:17" ht="13.5">
      <c r="A22" s="3" t="s">
        <v>39</v>
      </c>
      <c r="B22" s="2"/>
      <c r="C22" s="23">
        <v>1698754</v>
      </c>
      <c r="D22" s="23">
        <v>1698754</v>
      </c>
      <c r="E22" s="23">
        <v>1698754</v>
      </c>
      <c r="F22" s="23">
        <v>1698754</v>
      </c>
      <c r="G22" s="23">
        <v>1698754</v>
      </c>
      <c r="H22" s="23">
        <v>1698754</v>
      </c>
      <c r="I22" s="23">
        <v>1698754</v>
      </c>
      <c r="J22" s="23">
        <v>1698754</v>
      </c>
      <c r="K22" s="23">
        <v>1698754</v>
      </c>
      <c r="L22" s="23">
        <v>1698754</v>
      </c>
      <c r="M22" s="23">
        <v>1698754</v>
      </c>
      <c r="N22" s="24">
        <v>1698754</v>
      </c>
      <c r="O22" s="25">
        <v>20385048</v>
      </c>
      <c r="P22" s="23">
        <v>20827608</v>
      </c>
      <c r="Q22" s="26">
        <v>20972592</v>
      </c>
    </row>
    <row r="23" spans="1:17" ht="13.5">
      <c r="A23" s="3" t="s">
        <v>40</v>
      </c>
      <c r="B23" s="2"/>
      <c r="C23" s="19">
        <v>814692</v>
      </c>
      <c r="D23" s="19">
        <v>814692</v>
      </c>
      <c r="E23" s="19">
        <v>814692</v>
      </c>
      <c r="F23" s="19">
        <v>814692</v>
      </c>
      <c r="G23" s="19">
        <v>814692</v>
      </c>
      <c r="H23" s="19">
        <v>814692</v>
      </c>
      <c r="I23" s="19">
        <v>814692</v>
      </c>
      <c r="J23" s="19">
        <v>814692</v>
      </c>
      <c r="K23" s="19">
        <v>814692</v>
      </c>
      <c r="L23" s="19">
        <v>814692</v>
      </c>
      <c r="M23" s="19">
        <v>814692</v>
      </c>
      <c r="N23" s="20">
        <v>814692</v>
      </c>
      <c r="O23" s="21">
        <v>9776304</v>
      </c>
      <c r="P23" s="19">
        <v>10032816</v>
      </c>
      <c r="Q23" s="22">
        <v>10167612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42289620</v>
      </c>
      <c r="D25" s="41">
        <f t="shared" si="4"/>
        <v>42289620</v>
      </c>
      <c r="E25" s="41">
        <f t="shared" si="4"/>
        <v>42289620</v>
      </c>
      <c r="F25" s="41">
        <f t="shared" si="4"/>
        <v>42289620</v>
      </c>
      <c r="G25" s="41">
        <f t="shared" si="4"/>
        <v>42289620</v>
      </c>
      <c r="H25" s="41">
        <f t="shared" si="4"/>
        <v>42289620</v>
      </c>
      <c r="I25" s="41">
        <f t="shared" si="4"/>
        <v>42289620</v>
      </c>
      <c r="J25" s="41">
        <f t="shared" si="4"/>
        <v>42289620</v>
      </c>
      <c r="K25" s="41">
        <f t="shared" si="4"/>
        <v>42289620</v>
      </c>
      <c r="L25" s="41">
        <f>+L5+L9+L15+L19+L24</f>
        <v>42289620</v>
      </c>
      <c r="M25" s="41">
        <f>+M5+M9+M15+M19+M24</f>
        <v>42289620</v>
      </c>
      <c r="N25" s="42">
        <f t="shared" si="4"/>
        <v>42289617</v>
      </c>
      <c r="O25" s="43">
        <f t="shared" si="4"/>
        <v>507475437</v>
      </c>
      <c r="P25" s="41">
        <f t="shared" si="4"/>
        <v>532503342</v>
      </c>
      <c r="Q25" s="44">
        <f t="shared" si="4"/>
        <v>569998359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13660914</v>
      </c>
      <c r="D28" s="16">
        <f t="shared" si="5"/>
        <v>13660914</v>
      </c>
      <c r="E28" s="16">
        <f>SUM(E29:E31)</f>
        <v>13660914</v>
      </c>
      <c r="F28" s="16">
        <f>SUM(F29:F31)</f>
        <v>13660914</v>
      </c>
      <c r="G28" s="16">
        <f>SUM(G29:G31)</f>
        <v>13660914</v>
      </c>
      <c r="H28" s="16">
        <f>SUM(H29:H31)</f>
        <v>13660914</v>
      </c>
      <c r="I28" s="16">
        <f t="shared" si="5"/>
        <v>13660914</v>
      </c>
      <c r="J28" s="16">
        <f t="shared" si="5"/>
        <v>13660914</v>
      </c>
      <c r="K28" s="16">
        <f t="shared" si="5"/>
        <v>13660914</v>
      </c>
      <c r="L28" s="16">
        <f>SUM(L29:L31)</f>
        <v>13660914</v>
      </c>
      <c r="M28" s="16">
        <f>SUM(M29:M31)</f>
        <v>13660914</v>
      </c>
      <c r="N28" s="17">
        <f t="shared" si="5"/>
        <v>13660922</v>
      </c>
      <c r="O28" s="18">
        <f t="shared" si="5"/>
        <v>163930976</v>
      </c>
      <c r="P28" s="16">
        <f t="shared" si="5"/>
        <v>172322184</v>
      </c>
      <c r="Q28" s="17">
        <f t="shared" si="5"/>
        <v>181787376</v>
      </c>
    </row>
    <row r="29" spans="1:17" ht="13.5">
      <c r="A29" s="3" t="s">
        <v>23</v>
      </c>
      <c r="B29" s="2"/>
      <c r="C29" s="19">
        <v>866013</v>
      </c>
      <c r="D29" s="19">
        <v>866013</v>
      </c>
      <c r="E29" s="19">
        <v>866013</v>
      </c>
      <c r="F29" s="19">
        <v>866013</v>
      </c>
      <c r="G29" s="19">
        <v>866013</v>
      </c>
      <c r="H29" s="19">
        <v>866013</v>
      </c>
      <c r="I29" s="19">
        <v>866013</v>
      </c>
      <c r="J29" s="19">
        <v>866013</v>
      </c>
      <c r="K29" s="19">
        <v>866013</v>
      </c>
      <c r="L29" s="19">
        <v>866013</v>
      </c>
      <c r="M29" s="19">
        <v>866013</v>
      </c>
      <c r="N29" s="20">
        <v>866013</v>
      </c>
      <c r="O29" s="21">
        <v>10392156</v>
      </c>
      <c r="P29" s="19">
        <v>10880340</v>
      </c>
      <c r="Q29" s="22">
        <v>11424360</v>
      </c>
    </row>
    <row r="30" spans="1:17" ht="13.5">
      <c r="A30" s="3" t="s">
        <v>24</v>
      </c>
      <c r="B30" s="2"/>
      <c r="C30" s="23">
        <v>12608460</v>
      </c>
      <c r="D30" s="23">
        <v>12608460</v>
      </c>
      <c r="E30" s="23">
        <v>12608460</v>
      </c>
      <c r="F30" s="23">
        <v>12608460</v>
      </c>
      <c r="G30" s="23">
        <v>12608460</v>
      </c>
      <c r="H30" s="23">
        <v>12608460</v>
      </c>
      <c r="I30" s="23">
        <v>12608460</v>
      </c>
      <c r="J30" s="23">
        <v>12608460</v>
      </c>
      <c r="K30" s="23">
        <v>12608460</v>
      </c>
      <c r="L30" s="23">
        <v>12608460</v>
      </c>
      <c r="M30" s="23">
        <v>12608460</v>
      </c>
      <c r="N30" s="24">
        <v>12608468</v>
      </c>
      <c r="O30" s="25">
        <v>151301528</v>
      </c>
      <c r="P30" s="23">
        <v>159092688</v>
      </c>
      <c r="Q30" s="26">
        <v>167896404</v>
      </c>
    </row>
    <row r="31" spans="1:17" ht="13.5">
      <c r="A31" s="3" t="s">
        <v>25</v>
      </c>
      <c r="B31" s="2"/>
      <c r="C31" s="19">
        <v>186441</v>
      </c>
      <c r="D31" s="19">
        <v>186441</v>
      </c>
      <c r="E31" s="19">
        <v>186441</v>
      </c>
      <c r="F31" s="19">
        <v>186441</v>
      </c>
      <c r="G31" s="19">
        <v>186441</v>
      </c>
      <c r="H31" s="19">
        <v>186441</v>
      </c>
      <c r="I31" s="19">
        <v>186441</v>
      </c>
      <c r="J31" s="19">
        <v>186441</v>
      </c>
      <c r="K31" s="19">
        <v>186441</v>
      </c>
      <c r="L31" s="19">
        <v>186441</v>
      </c>
      <c r="M31" s="19">
        <v>186441</v>
      </c>
      <c r="N31" s="20">
        <v>186441</v>
      </c>
      <c r="O31" s="21">
        <v>2237292</v>
      </c>
      <c r="P31" s="19">
        <v>2349156</v>
      </c>
      <c r="Q31" s="22">
        <v>2466612</v>
      </c>
    </row>
    <row r="32" spans="1:17" ht="13.5">
      <c r="A32" s="1" t="s">
        <v>26</v>
      </c>
      <c r="B32" s="2"/>
      <c r="C32" s="16">
        <f aca="true" t="shared" si="6" ref="C32:Q32">SUM(C33:C37)</f>
        <v>2433048</v>
      </c>
      <c r="D32" s="16">
        <f t="shared" si="6"/>
        <v>2433048</v>
      </c>
      <c r="E32" s="16">
        <f>SUM(E33:E37)</f>
        <v>2433048</v>
      </c>
      <c r="F32" s="16">
        <f>SUM(F33:F37)</f>
        <v>2433048</v>
      </c>
      <c r="G32" s="16">
        <f>SUM(G33:G37)</f>
        <v>2433048</v>
      </c>
      <c r="H32" s="16">
        <f>SUM(H33:H37)</f>
        <v>2433048</v>
      </c>
      <c r="I32" s="16">
        <f t="shared" si="6"/>
        <v>2433048</v>
      </c>
      <c r="J32" s="16">
        <f t="shared" si="6"/>
        <v>2433048</v>
      </c>
      <c r="K32" s="16">
        <f t="shared" si="6"/>
        <v>2433048</v>
      </c>
      <c r="L32" s="16">
        <f>SUM(L33:L37)</f>
        <v>2433048</v>
      </c>
      <c r="M32" s="16">
        <f>SUM(M33:M37)</f>
        <v>2433048</v>
      </c>
      <c r="N32" s="27">
        <f t="shared" si="6"/>
        <v>2433048</v>
      </c>
      <c r="O32" s="28">
        <f t="shared" si="6"/>
        <v>29196576</v>
      </c>
      <c r="P32" s="16">
        <f t="shared" si="6"/>
        <v>30656364</v>
      </c>
      <c r="Q32" s="29">
        <f t="shared" si="6"/>
        <v>32189196</v>
      </c>
    </row>
    <row r="33" spans="1:17" ht="13.5">
      <c r="A33" s="3" t="s">
        <v>27</v>
      </c>
      <c r="B33" s="2"/>
      <c r="C33" s="19">
        <v>1395927</v>
      </c>
      <c r="D33" s="19">
        <v>1395927</v>
      </c>
      <c r="E33" s="19">
        <v>1395927</v>
      </c>
      <c r="F33" s="19">
        <v>1395927</v>
      </c>
      <c r="G33" s="19">
        <v>1395927</v>
      </c>
      <c r="H33" s="19">
        <v>1395927</v>
      </c>
      <c r="I33" s="19">
        <v>1395927</v>
      </c>
      <c r="J33" s="19">
        <v>1395927</v>
      </c>
      <c r="K33" s="19">
        <v>1395927</v>
      </c>
      <c r="L33" s="19">
        <v>1395927</v>
      </c>
      <c r="M33" s="19">
        <v>1395927</v>
      </c>
      <c r="N33" s="20">
        <v>1395927</v>
      </c>
      <c r="O33" s="21">
        <v>16751124</v>
      </c>
      <c r="P33" s="19">
        <v>17588664</v>
      </c>
      <c r="Q33" s="22">
        <v>18468096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1037121</v>
      </c>
      <c r="D35" s="19">
        <v>1037121</v>
      </c>
      <c r="E35" s="19">
        <v>1037121</v>
      </c>
      <c r="F35" s="19">
        <v>1037121</v>
      </c>
      <c r="G35" s="19">
        <v>1037121</v>
      </c>
      <c r="H35" s="19">
        <v>1037121</v>
      </c>
      <c r="I35" s="19">
        <v>1037121</v>
      </c>
      <c r="J35" s="19">
        <v>1037121</v>
      </c>
      <c r="K35" s="19">
        <v>1037121</v>
      </c>
      <c r="L35" s="19">
        <v>1037121</v>
      </c>
      <c r="M35" s="19">
        <v>1037121</v>
      </c>
      <c r="N35" s="20">
        <v>1037121</v>
      </c>
      <c r="O35" s="21">
        <v>12445452</v>
      </c>
      <c r="P35" s="19">
        <v>13067700</v>
      </c>
      <c r="Q35" s="22">
        <v>13721100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5569436</v>
      </c>
      <c r="D38" s="16">
        <f t="shared" si="7"/>
        <v>5569436</v>
      </c>
      <c r="E38" s="16">
        <f>SUM(E39:E41)</f>
        <v>5569436</v>
      </c>
      <c r="F38" s="16">
        <f>SUM(F39:F41)</f>
        <v>5569436</v>
      </c>
      <c r="G38" s="16">
        <f>SUM(G39:G41)</f>
        <v>5569436</v>
      </c>
      <c r="H38" s="16">
        <f>SUM(H39:H41)</f>
        <v>5569436</v>
      </c>
      <c r="I38" s="16">
        <f t="shared" si="7"/>
        <v>5569436</v>
      </c>
      <c r="J38" s="16">
        <f t="shared" si="7"/>
        <v>5569436</v>
      </c>
      <c r="K38" s="16">
        <f t="shared" si="7"/>
        <v>5569436</v>
      </c>
      <c r="L38" s="16">
        <f>SUM(L39:L41)</f>
        <v>5569436</v>
      </c>
      <c r="M38" s="16">
        <f>SUM(M39:M41)</f>
        <v>5569436</v>
      </c>
      <c r="N38" s="27">
        <f t="shared" si="7"/>
        <v>5569436</v>
      </c>
      <c r="O38" s="28">
        <f t="shared" si="7"/>
        <v>66833232</v>
      </c>
      <c r="P38" s="16">
        <f t="shared" si="7"/>
        <v>70391496</v>
      </c>
      <c r="Q38" s="29">
        <f t="shared" si="7"/>
        <v>74196300</v>
      </c>
    </row>
    <row r="39" spans="1:17" ht="13.5">
      <c r="A39" s="3" t="s">
        <v>33</v>
      </c>
      <c r="B39" s="2"/>
      <c r="C39" s="19">
        <v>1376394</v>
      </c>
      <c r="D39" s="19">
        <v>1376394</v>
      </c>
      <c r="E39" s="19">
        <v>1376394</v>
      </c>
      <c r="F39" s="19">
        <v>1376394</v>
      </c>
      <c r="G39" s="19">
        <v>1376394</v>
      </c>
      <c r="H39" s="19">
        <v>1376394</v>
      </c>
      <c r="I39" s="19">
        <v>1376394</v>
      </c>
      <c r="J39" s="19">
        <v>1376394</v>
      </c>
      <c r="K39" s="19">
        <v>1376394</v>
      </c>
      <c r="L39" s="19">
        <v>1376394</v>
      </c>
      <c r="M39" s="19">
        <v>1376394</v>
      </c>
      <c r="N39" s="20">
        <v>1376394</v>
      </c>
      <c r="O39" s="21">
        <v>16516728</v>
      </c>
      <c r="P39" s="19">
        <v>17342556</v>
      </c>
      <c r="Q39" s="22">
        <v>18209712</v>
      </c>
    </row>
    <row r="40" spans="1:17" ht="13.5">
      <c r="A40" s="3" t="s">
        <v>34</v>
      </c>
      <c r="B40" s="2"/>
      <c r="C40" s="19">
        <v>4193042</v>
      </c>
      <c r="D40" s="19">
        <v>4193042</v>
      </c>
      <c r="E40" s="19">
        <v>4193042</v>
      </c>
      <c r="F40" s="19">
        <v>4193042</v>
      </c>
      <c r="G40" s="19">
        <v>4193042</v>
      </c>
      <c r="H40" s="19">
        <v>4193042</v>
      </c>
      <c r="I40" s="19">
        <v>4193042</v>
      </c>
      <c r="J40" s="19">
        <v>4193042</v>
      </c>
      <c r="K40" s="19">
        <v>4193042</v>
      </c>
      <c r="L40" s="19">
        <v>4193042</v>
      </c>
      <c r="M40" s="19">
        <v>4193042</v>
      </c>
      <c r="N40" s="20">
        <v>4193042</v>
      </c>
      <c r="O40" s="21">
        <v>50316504</v>
      </c>
      <c r="P40" s="19">
        <v>53048940</v>
      </c>
      <c r="Q40" s="22">
        <v>55986588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13673860</v>
      </c>
      <c r="D42" s="16">
        <f t="shared" si="8"/>
        <v>13673860</v>
      </c>
      <c r="E42" s="16">
        <f>SUM(E43:E46)</f>
        <v>13673860</v>
      </c>
      <c r="F42" s="16">
        <f>SUM(F43:F46)</f>
        <v>13673860</v>
      </c>
      <c r="G42" s="16">
        <f>SUM(G43:G46)</f>
        <v>13673860</v>
      </c>
      <c r="H42" s="16">
        <f>SUM(H43:H46)</f>
        <v>13673860</v>
      </c>
      <c r="I42" s="16">
        <f t="shared" si="8"/>
        <v>13673860</v>
      </c>
      <c r="J42" s="16">
        <f t="shared" si="8"/>
        <v>13673860</v>
      </c>
      <c r="K42" s="16">
        <f t="shared" si="8"/>
        <v>13673860</v>
      </c>
      <c r="L42" s="16">
        <f>SUM(L43:L46)</f>
        <v>13673860</v>
      </c>
      <c r="M42" s="16">
        <f>SUM(M43:M46)</f>
        <v>13673860</v>
      </c>
      <c r="N42" s="27">
        <f t="shared" si="8"/>
        <v>13673860</v>
      </c>
      <c r="O42" s="28">
        <f t="shared" si="8"/>
        <v>164086320</v>
      </c>
      <c r="P42" s="16">
        <f t="shared" si="8"/>
        <v>172771068</v>
      </c>
      <c r="Q42" s="29">
        <f t="shared" si="8"/>
        <v>181899312</v>
      </c>
    </row>
    <row r="43" spans="1:17" ht="13.5">
      <c r="A43" s="3" t="s">
        <v>37</v>
      </c>
      <c r="B43" s="2"/>
      <c r="C43" s="19">
        <v>9928788</v>
      </c>
      <c r="D43" s="19">
        <v>9928788</v>
      </c>
      <c r="E43" s="19">
        <v>9928788</v>
      </c>
      <c r="F43" s="19">
        <v>9928788</v>
      </c>
      <c r="G43" s="19">
        <v>9928788</v>
      </c>
      <c r="H43" s="19">
        <v>9928788</v>
      </c>
      <c r="I43" s="19">
        <v>9928788</v>
      </c>
      <c r="J43" s="19">
        <v>9928788</v>
      </c>
      <c r="K43" s="19">
        <v>9928788</v>
      </c>
      <c r="L43" s="19">
        <v>9928788</v>
      </c>
      <c r="M43" s="19">
        <v>9928788</v>
      </c>
      <c r="N43" s="20">
        <v>9928788</v>
      </c>
      <c r="O43" s="21">
        <v>119145456</v>
      </c>
      <c r="P43" s="19">
        <v>126128892</v>
      </c>
      <c r="Q43" s="22">
        <v>133490028</v>
      </c>
    </row>
    <row r="44" spans="1:17" ht="13.5">
      <c r="A44" s="3" t="s">
        <v>38</v>
      </c>
      <c r="B44" s="2"/>
      <c r="C44" s="19">
        <v>1124857</v>
      </c>
      <c r="D44" s="19">
        <v>1124857</v>
      </c>
      <c r="E44" s="19">
        <v>1124857</v>
      </c>
      <c r="F44" s="19">
        <v>1124857</v>
      </c>
      <c r="G44" s="19">
        <v>1124857</v>
      </c>
      <c r="H44" s="19">
        <v>1124857</v>
      </c>
      <c r="I44" s="19">
        <v>1124857</v>
      </c>
      <c r="J44" s="19">
        <v>1124857</v>
      </c>
      <c r="K44" s="19">
        <v>1124857</v>
      </c>
      <c r="L44" s="19">
        <v>1124857</v>
      </c>
      <c r="M44" s="19">
        <v>1124857</v>
      </c>
      <c r="N44" s="20">
        <v>1124857</v>
      </c>
      <c r="O44" s="21">
        <v>13498284</v>
      </c>
      <c r="P44" s="19">
        <v>13591956</v>
      </c>
      <c r="Q44" s="22">
        <v>13690320</v>
      </c>
    </row>
    <row r="45" spans="1:17" ht="13.5">
      <c r="A45" s="3" t="s">
        <v>39</v>
      </c>
      <c r="B45" s="2"/>
      <c r="C45" s="23">
        <v>1238097</v>
      </c>
      <c r="D45" s="23">
        <v>1238097</v>
      </c>
      <c r="E45" s="23">
        <v>1238097</v>
      </c>
      <c r="F45" s="23">
        <v>1238097</v>
      </c>
      <c r="G45" s="23">
        <v>1238097</v>
      </c>
      <c r="H45" s="23">
        <v>1238097</v>
      </c>
      <c r="I45" s="23">
        <v>1238097</v>
      </c>
      <c r="J45" s="23">
        <v>1238097</v>
      </c>
      <c r="K45" s="23">
        <v>1238097</v>
      </c>
      <c r="L45" s="23">
        <v>1238097</v>
      </c>
      <c r="M45" s="23">
        <v>1238097</v>
      </c>
      <c r="N45" s="24">
        <v>1238097</v>
      </c>
      <c r="O45" s="25">
        <v>14857164</v>
      </c>
      <c r="P45" s="23">
        <v>15600060</v>
      </c>
      <c r="Q45" s="26">
        <v>16380108</v>
      </c>
    </row>
    <row r="46" spans="1:17" ht="13.5">
      <c r="A46" s="3" t="s">
        <v>40</v>
      </c>
      <c r="B46" s="2"/>
      <c r="C46" s="19">
        <v>1382118</v>
      </c>
      <c r="D46" s="19">
        <v>1382118</v>
      </c>
      <c r="E46" s="19">
        <v>1382118</v>
      </c>
      <c r="F46" s="19">
        <v>1382118</v>
      </c>
      <c r="G46" s="19">
        <v>1382118</v>
      </c>
      <c r="H46" s="19">
        <v>1382118</v>
      </c>
      <c r="I46" s="19">
        <v>1382118</v>
      </c>
      <c r="J46" s="19">
        <v>1382118</v>
      </c>
      <c r="K46" s="19">
        <v>1382118</v>
      </c>
      <c r="L46" s="19">
        <v>1382118</v>
      </c>
      <c r="M46" s="19">
        <v>1382118</v>
      </c>
      <c r="N46" s="20">
        <v>1382118</v>
      </c>
      <c r="O46" s="21">
        <v>16585416</v>
      </c>
      <c r="P46" s="19">
        <v>17450160</v>
      </c>
      <c r="Q46" s="22">
        <v>18338856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35337258</v>
      </c>
      <c r="D48" s="41">
        <f t="shared" si="9"/>
        <v>35337258</v>
      </c>
      <c r="E48" s="41">
        <f>+E28+E32+E38+E42+E47</f>
        <v>35337258</v>
      </c>
      <c r="F48" s="41">
        <f>+F28+F32+F38+F42+F47</f>
        <v>35337258</v>
      </c>
      <c r="G48" s="41">
        <f>+G28+G32+G38+G42+G47</f>
        <v>35337258</v>
      </c>
      <c r="H48" s="41">
        <f>+H28+H32+H38+H42+H47</f>
        <v>35337258</v>
      </c>
      <c r="I48" s="41">
        <f t="shared" si="9"/>
        <v>35337258</v>
      </c>
      <c r="J48" s="41">
        <f t="shared" si="9"/>
        <v>35337258</v>
      </c>
      <c r="K48" s="41">
        <f t="shared" si="9"/>
        <v>35337258</v>
      </c>
      <c r="L48" s="41">
        <f>+L28+L32+L38+L42+L47</f>
        <v>35337258</v>
      </c>
      <c r="M48" s="41">
        <f>+M28+M32+M38+M42+M47</f>
        <v>35337258</v>
      </c>
      <c r="N48" s="42">
        <f t="shared" si="9"/>
        <v>35337266</v>
      </c>
      <c r="O48" s="43">
        <f t="shared" si="9"/>
        <v>424047104</v>
      </c>
      <c r="P48" s="41">
        <f t="shared" si="9"/>
        <v>446141112</v>
      </c>
      <c r="Q48" s="44">
        <f t="shared" si="9"/>
        <v>470072184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6952362</v>
      </c>
      <c r="D49" s="45">
        <f t="shared" si="10"/>
        <v>6952362</v>
      </c>
      <c r="E49" s="45">
        <f t="shared" si="10"/>
        <v>6952362</v>
      </c>
      <c r="F49" s="45">
        <f t="shared" si="10"/>
        <v>6952362</v>
      </c>
      <c r="G49" s="45">
        <f t="shared" si="10"/>
        <v>6952362</v>
      </c>
      <c r="H49" s="45">
        <f t="shared" si="10"/>
        <v>6952362</v>
      </c>
      <c r="I49" s="45">
        <f t="shared" si="10"/>
        <v>6952362</v>
      </c>
      <c r="J49" s="45">
        <f t="shared" si="10"/>
        <v>6952362</v>
      </c>
      <c r="K49" s="45">
        <f t="shared" si="10"/>
        <v>6952362</v>
      </c>
      <c r="L49" s="45">
        <f>+L25-L48</f>
        <v>6952362</v>
      </c>
      <c r="M49" s="45">
        <f>+M25-M48</f>
        <v>6952362</v>
      </c>
      <c r="N49" s="46">
        <f t="shared" si="10"/>
        <v>6952351</v>
      </c>
      <c r="O49" s="47">
        <f t="shared" si="10"/>
        <v>83428333</v>
      </c>
      <c r="P49" s="45">
        <f t="shared" si="10"/>
        <v>86362230</v>
      </c>
      <c r="Q49" s="48">
        <f t="shared" si="10"/>
        <v>99926175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48522753</v>
      </c>
      <c r="D5" s="16">
        <f t="shared" si="0"/>
        <v>48522753</v>
      </c>
      <c r="E5" s="16">
        <f t="shared" si="0"/>
        <v>48522753</v>
      </c>
      <c r="F5" s="16">
        <f t="shared" si="0"/>
        <v>48522753</v>
      </c>
      <c r="G5" s="16">
        <f t="shared" si="0"/>
        <v>48522753</v>
      </c>
      <c r="H5" s="16">
        <f t="shared" si="0"/>
        <v>48522753</v>
      </c>
      <c r="I5" s="16">
        <f t="shared" si="0"/>
        <v>48522753</v>
      </c>
      <c r="J5" s="16">
        <f t="shared" si="0"/>
        <v>48522753</v>
      </c>
      <c r="K5" s="16">
        <f t="shared" si="0"/>
        <v>48522753</v>
      </c>
      <c r="L5" s="16">
        <f>SUM(L6:L8)</f>
        <v>48522753</v>
      </c>
      <c r="M5" s="16">
        <f>SUM(M6:M8)</f>
        <v>48522753</v>
      </c>
      <c r="N5" s="17">
        <f t="shared" si="0"/>
        <v>48522949</v>
      </c>
      <c r="O5" s="18">
        <f t="shared" si="0"/>
        <v>582273232</v>
      </c>
      <c r="P5" s="16">
        <f t="shared" si="0"/>
        <v>620528602</v>
      </c>
      <c r="Q5" s="17">
        <f t="shared" si="0"/>
        <v>662942605</v>
      </c>
    </row>
    <row r="6" spans="1:17" ht="13.5">
      <c r="A6" s="3" t="s">
        <v>23</v>
      </c>
      <c r="B6" s="2"/>
      <c r="C6" s="19">
        <v>39063016</v>
      </c>
      <c r="D6" s="19">
        <v>39063016</v>
      </c>
      <c r="E6" s="19">
        <v>39063016</v>
      </c>
      <c r="F6" s="19">
        <v>39063016</v>
      </c>
      <c r="G6" s="19">
        <v>39063016</v>
      </c>
      <c r="H6" s="19">
        <v>39063016</v>
      </c>
      <c r="I6" s="19">
        <v>39063016</v>
      </c>
      <c r="J6" s="19">
        <v>39063016</v>
      </c>
      <c r="K6" s="19">
        <v>39063016</v>
      </c>
      <c r="L6" s="19">
        <v>39063016</v>
      </c>
      <c r="M6" s="19">
        <v>39063016</v>
      </c>
      <c r="N6" s="20">
        <v>39063049</v>
      </c>
      <c r="O6" s="21">
        <v>468756225</v>
      </c>
      <c r="P6" s="19">
        <v>501101163</v>
      </c>
      <c r="Q6" s="22">
        <v>537027769</v>
      </c>
    </row>
    <row r="7" spans="1:17" ht="13.5">
      <c r="A7" s="3" t="s">
        <v>24</v>
      </c>
      <c r="B7" s="2"/>
      <c r="C7" s="23">
        <v>9459525</v>
      </c>
      <c r="D7" s="23">
        <v>9459525</v>
      </c>
      <c r="E7" s="23">
        <v>9459525</v>
      </c>
      <c r="F7" s="23">
        <v>9459525</v>
      </c>
      <c r="G7" s="23">
        <v>9459525</v>
      </c>
      <c r="H7" s="23">
        <v>9459525</v>
      </c>
      <c r="I7" s="23">
        <v>9459525</v>
      </c>
      <c r="J7" s="23">
        <v>9459525</v>
      </c>
      <c r="K7" s="23">
        <v>9459525</v>
      </c>
      <c r="L7" s="23">
        <v>9459525</v>
      </c>
      <c r="M7" s="23">
        <v>9459525</v>
      </c>
      <c r="N7" s="24">
        <v>9459686</v>
      </c>
      <c r="O7" s="25">
        <v>113514461</v>
      </c>
      <c r="P7" s="23">
        <v>119424765</v>
      </c>
      <c r="Q7" s="26">
        <v>125912029</v>
      </c>
    </row>
    <row r="8" spans="1:17" ht="13.5">
      <c r="A8" s="3" t="s">
        <v>25</v>
      </c>
      <c r="B8" s="2"/>
      <c r="C8" s="19">
        <v>212</v>
      </c>
      <c r="D8" s="19">
        <v>212</v>
      </c>
      <c r="E8" s="19">
        <v>212</v>
      </c>
      <c r="F8" s="19">
        <v>212</v>
      </c>
      <c r="G8" s="19">
        <v>212</v>
      </c>
      <c r="H8" s="19">
        <v>212</v>
      </c>
      <c r="I8" s="19">
        <v>212</v>
      </c>
      <c r="J8" s="19">
        <v>212</v>
      </c>
      <c r="K8" s="19">
        <v>212</v>
      </c>
      <c r="L8" s="19">
        <v>212</v>
      </c>
      <c r="M8" s="19">
        <v>212</v>
      </c>
      <c r="N8" s="20">
        <v>214</v>
      </c>
      <c r="O8" s="21">
        <v>2546</v>
      </c>
      <c r="P8" s="19">
        <v>2674</v>
      </c>
      <c r="Q8" s="22">
        <v>2807</v>
      </c>
    </row>
    <row r="9" spans="1:17" ht="13.5">
      <c r="A9" s="1" t="s">
        <v>26</v>
      </c>
      <c r="B9" s="2"/>
      <c r="C9" s="16">
        <f aca="true" t="shared" si="1" ref="C9:Q9">SUM(C10:C14)</f>
        <v>488958</v>
      </c>
      <c r="D9" s="16">
        <f t="shared" si="1"/>
        <v>488958</v>
      </c>
      <c r="E9" s="16">
        <f t="shared" si="1"/>
        <v>488958</v>
      </c>
      <c r="F9" s="16">
        <f t="shared" si="1"/>
        <v>488958</v>
      </c>
      <c r="G9" s="16">
        <f t="shared" si="1"/>
        <v>488958</v>
      </c>
      <c r="H9" s="16">
        <f t="shared" si="1"/>
        <v>488958</v>
      </c>
      <c r="I9" s="16">
        <f t="shared" si="1"/>
        <v>488958</v>
      </c>
      <c r="J9" s="16">
        <f t="shared" si="1"/>
        <v>488958</v>
      </c>
      <c r="K9" s="16">
        <f t="shared" si="1"/>
        <v>488958</v>
      </c>
      <c r="L9" s="16">
        <f>SUM(L10:L14)</f>
        <v>488958</v>
      </c>
      <c r="M9" s="16">
        <f>SUM(M10:M14)</f>
        <v>488958</v>
      </c>
      <c r="N9" s="27">
        <f t="shared" si="1"/>
        <v>489131</v>
      </c>
      <c r="O9" s="28">
        <f t="shared" si="1"/>
        <v>5867669</v>
      </c>
      <c r="P9" s="16">
        <f t="shared" si="1"/>
        <v>5911049</v>
      </c>
      <c r="Q9" s="29">
        <f t="shared" si="1"/>
        <v>5956604</v>
      </c>
    </row>
    <row r="10" spans="1:17" ht="13.5">
      <c r="A10" s="3" t="s">
        <v>27</v>
      </c>
      <c r="B10" s="2"/>
      <c r="C10" s="19">
        <v>39634</v>
      </c>
      <c r="D10" s="19">
        <v>39634</v>
      </c>
      <c r="E10" s="19">
        <v>39634</v>
      </c>
      <c r="F10" s="19">
        <v>39634</v>
      </c>
      <c r="G10" s="19">
        <v>39634</v>
      </c>
      <c r="H10" s="19">
        <v>39634</v>
      </c>
      <c r="I10" s="19">
        <v>39634</v>
      </c>
      <c r="J10" s="19">
        <v>39634</v>
      </c>
      <c r="K10" s="19">
        <v>39634</v>
      </c>
      <c r="L10" s="19">
        <v>39634</v>
      </c>
      <c r="M10" s="19">
        <v>39634</v>
      </c>
      <c r="N10" s="20">
        <v>39722</v>
      </c>
      <c r="O10" s="21">
        <v>475696</v>
      </c>
      <c r="P10" s="19">
        <v>499480</v>
      </c>
      <c r="Q10" s="22">
        <v>524454</v>
      </c>
    </row>
    <row r="11" spans="1:17" ht="13.5">
      <c r="A11" s="3" t="s">
        <v>28</v>
      </c>
      <c r="B11" s="2"/>
      <c r="C11" s="19">
        <v>5643</v>
      </c>
      <c r="D11" s="19">
        <v>5643</v>
      </c>
      <c r="E11" s="19">
        <v>5643</v>
      </c>
      <c r="F11" s="19">
        <v>5643</v>
      </c>
      <c r="G11" s="19">
        <v>5643</v>
      </c>
      <c r="H11" s="19">
        <v>5643</v>
      </c>
      <c r="I11" s="19">
        <v>5643</v>
      </c>
      <c r="J11" s="19">
        <v>5643</v>
      </c>
      <c r="K11" s="19">
        <v>5643</v>
      </c>
      <c r="L11" s="19">
        <v>5643</v>
      </c>
      <c r="M11" s="19">
        <v>5643</v>
      </c>
      <c r="N11" s="20">
        <v>5658</v>
      </c>
      <c r="O11" s="21">
        <v>67731</v>
      </c>
      <c r="P11" s="19">
        <v>71117</v>
      </c>
      <c r="Q11" s="22">
        <v>74674</v>
      </c>
    </row>
    <row r="12" spans="1:17" ht="13.5">
      <c r="A12" s="3" t="s">
        <v>29</v>
      </c>
      <c r="B12" s="2"/>
      <c r="C12" s="19">
        <v>427768</v>
      </c>
      <c r="D12" s="19">
        <v>427768</v>
      </c>
      <c r="E12" s="19">
        <v>427768</v>
      </c>
      <c r="F12" s="19">
        <v>427768</v>
      </c>
      <c r="G12" s="19">
        <v>427768</v>
      </c>
      <c r="H12" s="19">
        <v>427768</v>
      </c>
      <c r="I12" s="19">
        <v>427768</v>
      </c>
      <c r="J12" s="19">
        <v>427768</v>
      </c>
      <c r="K12" s="19">
        <v>427768</v>
      </c>
      <c r="L12" s="19">
        <v>427768</v>
      </c>
      <c r="M12" s="19">
        <v>427768</v>
      </c>
      <c r="N12" s="20">
        <v>427805</v>
      </c>
      <c r="O12" s="21">
        <v>5133253</v>
      </c>
      <c r="P12" s="19">
        <v>5139915</v>
      </c>
      <c r="Q12" s="22">
        <v>5146912</v>
      </c>
    </row>
    <row r="13" spans="1:17" ht="13.5">
      <c r="A13" s="3" t="s">
        <v>30</v>
      </c>
      <c r="B13" s="2"/>
      <c r="C13" s="19">
        <v>15913</v>
      </c>
      <c r="D13" s="19">
        <v>15913</v>
      </c>
      <c r="E13" s="19">
        <v>15913</v>
      </c>
      <c r="F13" s="19">
        <v>15913</v>
      </c>
      <c r="G13" s="19">
        <v>15913</v>
      </c>
      <c r="H13" s="19">
        <v>15913</v>
      </c>
      <c r="I13" s="19">
        <v>15913</v>
      </c>
      <c r="J13" s="19">
        <v>15913</v>
      </c>
      <c r="K13" s="19">
        <v>15913</v>
      </c>
      <c r="L13" s="19">
        <v>15913</v>
      </c>
      <c r="M13" s="19">
        <v>15913</v>
      </c>
      <c r="N13" s="20">
        <v>15946</v>
      </c>
      <c r="O13" s="21">
        <v>190989</v>
      </c>
      <c r="P13" s="19">
        <v>200537</v>
      </c>
      <c r="Q13" s="22">
        <v>210564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14515274</v>
      </c>
      <c r="D15" s="16">
        <f t="shared" si="2"/>
        <v>14515274</v>
      </c>
      <c r="E15" s="16">
        <f t="shared" si="2"/>
        <v>14515274</v>
      </c>
      <c r="F15" s="16">
        <f t="shared" si="2"/>
        <v>14515274</v>
      </c>
      <c r="G15" s="16">
        <f t="shared" si="2"/>
        <v>14515274</v>
      </c>
      <c r="H15" s="16">
        <f t="shared" si="2"/>
        <v>14515274</v>
      </c>
      <c r="I15" s="16">
        <f t="shared" si="2"/>
        <v>14515274</v>
      </c>
      <c r="J15" s="16">
        <f t="shared" si="2"/>
        <v>14515274</v>
      </c>
      <c r="K15" s="16">
        <f t="shared" si="2"/>
        <v>14515274</v>
      </c>
      <c r="L15" s="16">
        <f>SUM(L16:L18)</f>
        <v>14515274</v>
      </c>
      <c r="M15" s="16">
        <f>SUM(M16:M18)</f>
        <v>14515274</v>
      </c>
      <c r="N15" s="27">
        <f t="shared" si="2"/>
        <v>14515359</v>
      </c>
      <c r="O15" s="28">
        <f t="shared" si="2"/>
        <v>174183373</v>
      </c>
      <c r="P15" s="16">
        <f t="shared" si="2"/>
        <v>184210691</v>
      </c>
      <c r="Q15" s="29">
        <f t="shared" si="2"/>
        <v>198291427</v>
      </c>
    </row>
    <row r="16" spans="1:17" ht="13.5">
      <c r="A16" s="3" t="s">
        <v>33</v>
      </c>
      <c r="B16" s="2"/>
      <c r="C16" s="19">
        <v>694502</v>
      </c>
      <c r="D16" s="19">
        <v>694502</v>
      </c>
      <c r="E16" s="19">
        <v>694502</v>
      </c>
      <c r="F16" s="19">
        <v>694502</v>
      </c>
      <c r="G16" s="19">
        <v>694502</v>
      </c>
      <c r="H16" s="19">
        <v>694502</v>
      </c>
      <c r="I16" s="19">
        <v>694502</v>
      </c>
      <c r="J16" s="19">
        <v>694502</v>
      </c>
      <c r="K16" s="19">
        <v>694502</v>
      </c>
      <c r="L16" s="19">
        <v>694502</v>
      </c>
      <c r="M16" s="19">
        <v>694502</v>
      </c>
      <c r="N16" s="20">
        <v>694545</v>
      </c>
      <c r="O16" s="21">
        <v>8334067</v>
      </c>
      <c r="P16" s="19">
        <v>8875770</v>
      </c>
      <c r="Q16" s="22">
        <v>9419560</v>
      </c>
    </row>
    <row r="17" spans="1:17" ht="13.5">
      <c r="A17" s="3" t="s">
        <v>34</v>
      </c>
      <c r="B17" s="2"/>
      <c r="C17" s="19">
        <v>13820772</v>
      </c>
      <c r="D17" s="19">
        <v>13820772</v>
      </c>
      <c r="E17" s="19">
        <v>13820772</v>
      </c>
      <c r="F17" s="19">
        <v>13820772</v>
      </c>
      <c r="G17" s="19">
        <v>13820772</v>
      </c>
      <c r="H17" s="19">
        <v>13820772</v>
      </c>
      <c r="I17" s="19">
        <v>13820772</v>
      </c>
      <c r="J17" s="19">
        <v>13820772</v>
      </c>
      <c r="K17" s="19">
        <v>13820772</v>
      </c>
      <c r="L17" s="19">
        <v>13820772</v>
      </c>
      <c r="M17" s="19">
        <v>13820772</v>
      </c>
      <c r="N17" s="20">
        <v>13820814</v>
      </c>
      <c r="O17" s="21">
        <v>165849306</v>
      </c>
      <c r="P17" s="19">
        <v>175334921</v>
      </c>
      <c r="Q17" s="22">
        <v>188871867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63096412</v>
      </c>
      <c r="D19" s="16">
        <f t="shared" si="3"/>
        <v>63096412</v>
      </c>
      <c r="E19" s="16">
        <f t="shared" si="3"/>
        <v>63096412</v>
      </c>
      <c r="F19" s="16">
        <f t="shared" si="3"/>
        <v>63096412</v>
      </c>
      <c r="G19" s="16">
        <f t="shared" si="3"/>
        <v>63096412</v>
      </c>
      <c r="H19" s="16">
        <f t="shared" si="3"/>
        <v>63096412</v>
      </c>
      <c r="I19" s="16">
        <f t="shared" si="3"/>
        <v>63096412</v>
      </c>
      <c r="J19" s="16">
        <f t="shared" si="3"/>
        <v>63096412</v>
      </c>
      <c r="K19" s="16">
        <f t="shared" si="3"/>
        <v>63096412</v>
      </c>
      <c r="L19" s="16">
        <f>SUM(L20:L23)</f>
        <v>63096412</v>
      </c>
      <c r="M19" s="16">
        <f>SUM(M20:M23)</f>
        <v>63096412</v>
      </c>
      <c r="N19" s="27">
        <f t="shared" si="3"/>
        <v>63096678</v>
      </c>
      <c r="O19" s="28">
        <f t="shared" si="3"/>
        <v>757157210</v>
      </c>
      <c r="P19" s="16">
        <f t="shared" si="3"/>
        <v>830372327</v>
      </c>
      <c r="Q19" s="29">
        <f t="shared" si="3"/>
        <v>915582193</v>
      </c>
    </row>
    <row r="20" spans="1:17" ht="13.5">
      <c r="A20" s="3" t="s">
        <v>37</v>
      </c>
      <c r="B20" s="2"/>
      <c r="C20" s="19">
        <v>24862239</v>
      </c>
      <c r="D20" s="19">
        <v>24862239</v>
      </c>
      <c r="E20" s="19">
        <v>24862239</v>
      </c>
      <c r="F20" s="19">
        <v>24862239</v>
      </c>
      <c r="G20" s="19">
        <v>24862239</v>
      </c>
      <c r="H20" s="19">
        <v>24862239</v>
      </c>
      <c r="I20" s="19">
        <v>24862239</v>
      </c>
      <c r="J20" s="19">
        <v>24862239</v>
      </c>
      <c r="K20" s="19">
        <v>24862239</v>
      </c>
      <c r="L20" s="19">
        <v>24862239</v>
      </c>
      <c r="M20" s="19">
        <v>24862239</v>
      </c>
      <c r="N20" s="20">
        <v>24862377</v>
      </c>
      <c r="O20" s="21">
        <v>298347006</v>
      </c>
      <c r="P20" s="19">
        <v>314901721</v>
      </c>
      <c r="Q20" s="22">
        <v>330885585</v>
      </c>
    </row>
    <row r="21" spans="1:17" ht="13.5">
      <c r="A21" s="3" t="s">
        <v>38</v>
      </c>
      <c r="B21" s="2"/>
      <c r="C21" s="19">
        <v>28084000</v>
      </c>
      <c r="D21" s="19">
        <v>28084000</v>
      </c>
      <c r="E21" s="19">
        <v>28084000</v>
      </c>
      <c r="F21" s="19">
        <v>28084000</v>
      </c>
      <c r="G21" s="19">
        <v>28084000</v>
      </c>
      <c r="H21" s="19">
        <v>28084000</v>
      </c>
      <c r="I21" s="19">
        <v>28084000</v>
      </c>
      <c r="J21" s="19">
        <v>28084000</v>
      </c>
      <c r="K21" s="19">
        <v>28084000</v>
      </c>
      <c r="L21" s="19">
        <v>28084000</v>
      </c>
      <c r="M21" s="19">
        <v>28084000</v>
      </c>
      <c r="N21" s="20">
        <v>28084059</v>
      </c>
      <c r="O21" s="21">
        <v>337008059</v>
      </c>
      <c r="P21" s="19">
        <v>392346361</v>
      </c>
      <c r="Q21" s="22">
        <v>458815163</v>
      </c>
    </row>
    <row r="22" spans="1:17" ht="13.5">
      <c r="A22" s="3" t="s">
        <v>39</v>
      </c>
      <c r="B22" s="2"/>
      <c r="C22" s="23">
        <v>8629815</v>
      </c>
      <c r="D22" s="23">
        <v>8629815</v>
      </c>
      <c r="E22" s="23">
        <v>8629815</v>
      </c>
      <c r="F22" s="23">
        <v>8629815</v>
      </c>
      <c r="G22" s="23">
        <v>8629815</v>
      </c>
      <c r="H22" s="23">
        <v>8629815</v>
      </c>
      <c r="I22" s="23">
        <v>8629815</v>
      </c>
      <c r="J22" s="23">
        <v>8629815</v>
      </c>
      <c r="K22" s="23">
        <v>8629815</v>
      </c>
      <c r="L22" s="23">
        <v>8629815</v>
      </c>
      <c r="M22" s="23">
        <v>8629815</v>
      </c>
      <c r="N22" s="24">
        <v>8629867</v>
      </c>
      <c r="O22" s="25">
        <v>103557832</v>
      </c>
      <c r="P22" s="23">
        <v>105258614</v>
      </c>
      <c r="Q22" s="26">
        <v>107051071</v>
      </c>
    </row>
    <row r="23" spans="1:17" ht="13.5">
      <c r="A23" s="3" t="s">
        <v>40</v>
      </c>
      <c r="B23" s="2"/>
      <c r="C23" s="19">
        <v>1520358</v>
      </c>
      <c r="D23" s="19">
        <v>1520358</v>
      </c>
      <c r="E23" s="19">
        <v>1520358</v>
      </c>
      <c r="F23" s="19">
        <v>1520358</v>
      </c>
      <c r="G23" s="19">
        <v>1520358</v>
      </c>
      <c r="H23" s="19">
        <v>1520358</v>
      </c>
      <c r="I23" s="19">
        <v>1520358</v>
      </c>
      <c r="J23" s="19">
        <v>1520358</v>
      </c>
      <c r="K23" s="19">
        <v>1520358</v>
      </c>
      <c r="L23" s="19">
        <v>1520358</v>
      </c>
      <c r="M23" s="19">
        <v>1520358</v>
      </c>
      <c r="N23" s="20">
        <v>1520375</v>
      </c>
      <c r="O23" s="21">
        <v>18244313</v>
      </c>
      <c r="P23" s="19">
        <v>17865631</v>
      </c>
      <c r="Q23" s="22">
        <v>18830374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126623397</v>
      </c>
      <c r="D25" s="41">
        <f t="shared" si="4"/>
        <v>126623397</v>
      </c>
      <c r="E25" s="41">
        <f t="shared" si="4"/>
        <v>126623397</v>
      </c>
      <c r="F25" s="41">
        <f t="shared" si="4"/>
        <v>126623397</v>
      </c>
      <c r="G25" s="41">
        <f t="shared" si="4"/>
        <v>126623397</v>
      </c>
      <c r="H25" s="41">
        <f t="shared" si="4"/>
        <v>126623397</v>
      </c>
      <c r="I25" s="41">
        <f t="shared" si="4"/>
        <v>126623397</v>
      </c>
      <c r="J25" s="41">
        <f t="shared" si="4"/>
        <v>126623397</v>
      </c>
      <c r="K25" s="41">
        <f t="shared" si="4"/>
        <v>126623397</v>
      </c>
      <c r="L25" s="41">
        <f>+L5+L9+L15+L19+L24</f>
        <v>126623397</v>
      </c>
      <c r="M25" s="41">
        <f>+M5+M9+M15+M19+M24</f>
        <v>126623397</v>
      </c>
      <c r="N25" s="42">
        <f t="shared" si="4"/>
        <v>126624117</v>
      </c>
      <c r="O25" s="43">
        <f t="shared" si="4"/>
        <v>1519481484</v>
      </c>
      <c r="P25" s="41">
        <f t="shared" si="4"/>
        <v>1641022669</v>
      </c>
      <c r="Q25" s="44">
        <f t="shared" si="4"/>
        <v>1782772829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17954754</v>
      </c>
      <c r="D28" s="16">
        <f t="shared" si="5"/>
        <v>17954754</v>
      </c>
      <c r="E28" s="16">
        <f>SUM(E29:E31)</f>
        <v>17954754</v>
      </c>
      <c r="F28" s="16">
        <f>SUM(F29:F31)</f>
        <v>17954754</v>
      </c>
      <c r="G28" s="16">
        <f>SUM(G29:G31)</f>
        <v>17954754</v>
      </c>
      <c r="H28" s="16">
        <f>SUM(H29:H31)</f>
        <v>17954754</v>
      </c>
      <c r="I28" s="16">
        <f t="shared" si="5"/>
        <v>17954754</v>
      </c>
      <c r="J28" s="16">
        <f t="shared" si="5"/>
        <v>17954754</v>
      </c>
      <c r="K28" s="16">
        <f t="shared" si="5"/>
        <v>17954754</v>
      </c>
      <c r="L28" s="16">
        <f>SUM(L29:L31)</f>
        <v>17954754</v>
      </c>
      <c r="M28" s="16">
        <f>SUM(M29:M31)</f>
        <v>17954754</v>
      </c>
      <c r="N28" s="17">
        <f t="shared" si="5"/>
        <v>17950582</v>
      </c>
      <c r="O28" s="18">
        <f t="shared" si="5"/>
        <v>215452876</v>
      </c>
      <c r="P28" s="16">
        <f t="shared" si="5"/>
        <v>225424632</v>
      </c>
      <c r="Q28" s="17">
        <f t="shared" si="5"/>
        <v>239451106</v>
      </c>
    </row>
    <row r="29" spans="1:17" ht="13.5">
      <c r="A29" s="3" t="s">
        <v>23</v>
      </c>
      <c r="B29" s="2"/>
      <c r="C29" s="19">
        <v>5960755</v>
      </c>
      <c r="D29" s="19">
        <v>5960755</v>
      </c>
      <c r="E29" s="19">
        <v>5960755</v>
      </c>
      <c r="F29" s="19">
        <v>5960755</v>
      </c>
      <c r="G29" s="19">
        <v>5960755</v>
      </c>
      <c r="H29" s="19">
        <v>5960755</v>
      </c>
      <c r="I29" s="19">
        <v>5960755</v>
      </c>
      <c r="J29" s="19">
        <v>5960755</v>
      </c>
      <c r="K29" s="19">
        <v>5960755</v>
      </c>
      <c r="L29" s="19">
        <v>5960755</v>
      </c>
      <c r="M29" s="19">
        <v>5960755</v>
      </c>
      <c r="N29" s="20">
        <v>5959908</v>
      </c>
      <c r="O29" s="21">
        <v>71528213</v>
      </c>
      <c r="P29" s="19">
        <v>75770858</v>
      </c>
      <c r="Q29" s="22">
        <v>80247888</v>
      </c>
    </row>
    <row r="30" spans="1:17" ht="13.5">
      <c r="A30" s="3" t="s">
        <v>24</v>
      </c>
      <c r="B30" s="2"/>
      <c r="C30" s="23">
        <v>11751540</v>
      </c>
      <c r="D30" s="23">
        <v>11751540</v>
      </c>
      <c r="E30" s="23">
        <v>11751540</v>
      </c>
      <c r="F30" s="23">
        <v>11751540</v>
      </c>
      <c r="G30" s="23">
        <v>11751540</v>
      </c>
      <c r="H30" s="23">
        <v>11751540</v>
      </c>
      <c r="I30" s="23">
        <v>11751540</v>
      </c>
      <c r="J30" s="23">
        <v>11751540</v>
      </c>
      <c r="K30" s="23">
        <v>11751540</v>
      </c>
      <c r="L30" s="23">
        <v>11751540</v>
      </c>
      <c r="M30" s="23">
        <v>11751540</v>
      </c>
      <c r="N30" s="24">
        <v>11748342</v>
      </c>
      <c r="O30" s="25">
        <v>141015282</v>
      </c>
      <c r="P30" s="23">
        <v>146561542</v>
      </c>
      <c r="Q30" s="26">
        <v>155917848</v>
      </c>
    </row>
    <row r="31" spans="1:17" ht="13.5">
      <c r="A31" s="3" t="s">
        <v>25</v>
      </c>
      <c r="B31" s="2"/>
      <c r="C31" s="19">
        <v>242459</v>
      </c>
      <c r="D31" s="19">
        <v>242459</v>
      </c>
      <c r="E31" s="19">
        <v>242459</v>
      </c>
      <c r="F31" s="19">
        <v>242459</v>
      </c>
      <c r="G31" s="19">
        <v>242459</v>
      </c>
      <c r="H31" s="19">
        <v>242459</v>
      </c>
      <c r="I31" s="19">
        <v>242459</v>
      </c>
      <c r="J31" s="19">
        <v>242459</v>
      </c>
      <c r="K31" s="19">
        <v>242459</v>
      </c>
      <c r="L31" s="19">
        <v>242459</v>
      </c>
      <c r="M31" s="19">
        <v>242459</v>
      </c>
      <c r="N31" s="20">
        <v>242332</v>
      </c>
      <c r="O31" s="21">
        <v>2909381</v>
      </c>
      <c r="P31" s="19">
        <v>3092232</v>
      </c>
      <c r="Q31" s="22">
        <v>3285370</v>
      </c>
    </row>
    <row r="32" spans="1:17" ht="13.5">
      <c r="A32" s="1" t="s">
        <v>26</v>
      </c>
      <c r="B32" s="2"/>
      <c r="C32" s="16">
        <f aca="true" t="shared" si="6" ref="C32:Q32">SUM(C33:C37)</f>
        <v>9529961</v>
      </c>
      <c r="D32" s="16">
        <f t="shared" si="6"/>
        <v>9529961</v>
      </c>
      <c r="E32" s="16">
        <f>SUM(E33:E37)</f>
        <v>9529961</v>
      </c>
      <c r="F32" s="16">
        <f>SUM(F33:F37)</f>
        <v>9529961</v>
      </c>
      <c r="G32" s="16">
        <f>SUM(G33:G37)</f>
        <v>9529961</v>
      </c>
      <c r="H32" s="16">
        <f>SUM(H33:H37)</f>
        <v>9529961</v>
      </c>
      <c r="I32" s="16">
        <f t="shared" si="6"/>
        <v>9529961</v>
      </c>
      <c r="J32" s="16">
        <f t="shared" si="6"/>
        <v>9529961</v>
      </c>
      <c r="K32" s="16">
        <f t="shared" si="6"/>
        <v>9529961</v>
      </c>
      <c r="L32" s="16">
        <f>SUM(L33:L37)</f>
        <v>9529961</v>
      </c>
      <c r="M32" s="16">
        <f>SUM(M33:M37)</f>
        <v>9529961</v>
      </c>
      <c r="N32" s="27">
        <f t="shared" si="6"/>
        <v>9527683</v>
      </c>
      <c r="O32" s="28">
        <f t="shared" si="6"/>
        <v>114357254</v>
      </c>
      <c r="P32" s="16">
        <f t="shared" si="6"/>
        <v>119878256</v>
      </c>
      <c r="Q32" s="29">
        <f t="shared" si="6"/>
        <v>127322612</v>
      </c>
    </row>
    <row r="33" spans="1:17" ht="13.5">
      <c r="A33" s="3" t="s">
        <v>27</v>
      </c>
      <c r="B33" s="2"/>
      <c r="C33" s="19">
        <v>3142546</v>
      </c>
      <c r="D33" s="19">
        <v>3142546</v>
      </c>
      <c r="E33" s="19">
        <v>3142546</v>
      </c>
      <c r="F33" s="19">
        <v>3142546</v>
      </c>
      <c r="G33" s="19">
        <v>3142546</v>
      </c>
      <c r="H33" s="19">
        <v>3142546</v>
      </c>
      <c r="I33" s="19">
        <v>3142546</v>
      </c>
      <c r="J33" s="19">
        <v>3142546</v>
      </c>
      <c r="K33" s="19">
        <v>3142546</v>
      </c>
      <c r="L33" s="19">
        <v>3142546</v>
      </c>
      <c r="M33" s="19">
        <v>3142546</v>
      </c>
      <c r="N33" s="20">
        <v>3141236</v>
      </c>
      <c r="O33" s="21">
        <v>37709242</v>
      </c>
      <c r="P33" s="19">
        <v>38765737</v>
      </c>
      <c r="Q33" s="22">
        <v>41499557</v>
      </c>
    </row>
    <row r="34" spans="1:17" ht="13.5">
      <c r="A34" s="3" t="s">
        <v>28</v>
      </c>
      <c r="B34" s="2"/>
      <c r="C34" s="19">
        <v>2334860</v>
      </c>
      <c r="D34" s="19">
        <v>2334860</v>
      </c>
      <c r="E34" s="19">
        <v>2334860</v>
      </c>
      <c r="F34" s="19">
        <v>2334860</v>
      </c>
      <c r="G34" s="19">
        <v>2334860</v>
      </c>
      <c r="H34" s="19">
        <v>2334860</v>
      </c>
      <c r="I34" s="19">
        <v>2334860</v>
      </c>
      <c r="J34" s="19">
        <v>2334860</v>
      </c>
      <c r="K34" s="19">
        <v>2334860</v>
      </c>
      <c r="L34" s="19">
        <v>2334860</v>
      </c>
      <c r="M34" s="19">
        <v>2334860</v>
      </c>
      <c r="N34" s="20">
        <v>2334456</v>
      </c>
      <c r="O34" s="21">
        <v>28017916</v>
      </c>
      <c r="P34" s="19">
        <v>29714296</v>
      </c>
      <c r="Q34" s="22">
        <v>31504893</v>
      </c>
    </row>
    <row r="35" spans="1:17" ht="13.5">
      <c r="A35" s="3" t="s">
        <v>29</v>
      </c>
      <c r="B35" s="2"/>
      <c r="C35" s="19">
        <v>3682779</v>
      </c>
      <c r="D35" s="19">
        <v>3682779</v>
      </c>
      <c r="E35" s="19">
        <v>3682779</v>
      </c>
      <c r="F35" s="19">
        <v>3682779</v>
      </c>
      <c r="G35" s="19">
        <v>3682779</v>
      </c>
      <c r="H35" s="19">
        <v>3682779</v>
      </c>
      <c r="I35" s="19">
        <v>3682779</v>
      </c>
      <c r="J35" s="19">
        <v>3682779</v>
      </c>
      <c r="K35" s="19">
        <v>3682779</v>
      </c>
      <c r="L35" s="19">
        <v>3682779</v>
      </c>
      <c r="M35" s="19">
        <v>3682779</v>
      </c>
      <c r="N35" s="20">
        <v>3682373</v>
      </c>
      <c r="O35" s="21">
        <v>44192942</v>
      </c>
      <c r="P35" s="19">
        <v>46690570</v>
      </c>
      <c r="Q35" s="22">
        <v>49324794</v>
      </c>
    </row>
    <row r="36" spans="1:17" ht="13.5">
      <c r="A36" s="3" t="s">
        <v>30</v>
      </c>
      <c r="B36" s="2"/>
      <c r="C36" s="19">
        <v>369776</v>
      </c>
      <c r="D36" s="19">
        <v>369776</v>
      </c>
      <c r="E36" s="19">
        <v>369776</v>
      </c>
      <c r="F36" s="19">
        <v>369776</v>
      </c>
      <c r="G36" s="19">
        <v>369776</v>
      </c>
      <c r="H36" s="19">
        <v>369776</v>
      </c>
      <c r="I36" s="19">
        <v>369776</v>
      </c>
      <c r="J36" s="19">
        <v>369776</v>
      </c>
      <c r="K36" s="19">
        <v>369776</v>
      </c>
      <c r="L36" s="19">
        <v>369776</v>
      </c>
      <c r="M36" s="19">
        <v>369776</v>
      </c>
      <c r="N36" s="20">
        <v>369618</v>
      </c>
      <c r="O36" s="21">
        <v>4437154</v>
      </c>
      <c r="P36" s="19">
        <v>4707653</v>
      </c>
      <c r="Q36" s="22">
        <v>4993368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11785412</v>
      </c>
      <c r="D38" s="16">
        <f t="shared" si="7"/>
        <v>11785412</v>
      </c>
      <c r="E38" s="16">
        <f>SUM(E39:E41)</f>
        <v>11785412</v>
      </c>
      <c r="F38" s="16">
        <f>SUM(F39:F41)</f>
        <v>11785412</v>
      </c>
      <c r="G38" s="16">
        <f>SUM(G39:G41)</f>
        <v>11785412</v>
      </c>
      <c r="H38" s="16">
        <f>SUM(H39:H41)</f>
        <v>11785412</v>
      </c>
      <c r="I38" s="16">
        <f t="shared" si="7"/>
        <v>11785412</v>
      </c>
      <c r="J38" s="16">
        <f t="shared" si="7"/>
        <v>11785412</v>
      </c>
      <c r="K38" s="16">
        <f t="shared" si="7"/>
        <v>11785412</v>
      </c>
      <c r="L38" s="16">
        <f>SUM(L39:L41)</f>
        <v>11785412</v>
      </c>
      <c r="M38" s="16">
        <f>SUM(M39:M41)</f>
        <v>11785412</v>
      </c>
      <c r="N38" s="27">
        <f t="shared" si="7"/>
        <v>11783938</v>
      </c>
      <c r="O38" s="28">
        <f t="shared" si="7"/>
        <v>141423470</v>
      </c>
      <c r="P38" s="16">
        <f t="shared" si="7"/>
        <v>148406235</v>
      </c>
      <c r="Q38" s="29">
        <f t="shared" si="7"/>
        <v>157045503</v>
      </c>
    </row>
    <row r="39" spans="1:17" ht="13.5">
      <c r="A39" s="3" t="s">
        <v>33</v>
      </c>
      <c r="B39" s="2"/>
      <c r="C39" s="19">
        <v>3627485</v>
      </c>
      <c r="D39" s="19">
        <v>3627485</v>
      </c>
      <c r="E39" s="19">
        <v>3627485</v>
      </c>
      <c r="F39" s="19">
        <v>3627485</v>
      </c>
      <c r="G39" s="19">
        <v>3627485</v>
      </c>
      <c r="H39" s="19">
        <v>3627485</v>
      </c>
      <c r="I39" s="19">
        <v>3627485</v>
      </c>
      <c r="J39" s="19">
        <v>3627485</v>
      </c>
      <c r="K39" s="19">
        <v>3627485</v>
      </c>
      <c r="L39" s="19">
        <v>3627485</v>
      </c>
      <c r="M39" s="19">
        <v>3627485</v>
      </c>
      <c r="N39" s="20">
        <v>3626624</v>
      </c>
      <c r="O39" s="21">
        <v>43528959</v>
      </c>
      <c r="P39" s="19">
        <v>45418109</v>
      </c>
      <c r="Q39" s="22">
        <v>48152097</v>
      </c>
    </row>
    <row r="40" spans="1:17" ht="13.5">
      <c r="A40" s="3" t="s">
        <v>34</v>
      </c>
      <c r="B40" s="2"/>
      <c r="C40" s="19">
        <v>8157927</v>
      </c>
      <c r="D40" s="19">
        <v>8157927</v>
      </c>
      <c r="E40" s="19">
        <v>8157927</v>
      </c>
      <c r="F40" s="19">
        <v>8157927</v>
      </c>
      <c r="G40" s="19">
        <v>8157927</v>
      </c>
      <c r="H40" s="19">
        <v>8157927</v>
      </c>
      <c r="I40" s="19">
        <v>8157927</v>
      </c>
      <c r="J40" s="19">
        <v>8157927</v>
      </c>
      <c r="K40" s="19">
        <v>8157927</v>
      </c>
      <c r="L40" s="19">
        <v>8157927</v>
      </c>
      <c r="M40" s="19">
        <v>8157927</v>
      </c>
      <c r="N40" s="20">
        <v>8157314</v>
      </c>
      <c r="O40" s="21">
        <v>97894511</v>
      </c>
      <c r="P40" s="19">
        <v>102988126</v>
      </c>
      <c r="Q40" s="22">
        <v>108893406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47299640</v>
      </c>
      <c r="D42" s="16">
        <f t="shared" si="8"/>
        <v>47299640</v>
      </c>
      <c r="E42" s="16">
        <f>SUM(E43:E46)</f>
        <v>47299640</v>
      </c>
      <c r="F42" s="16">
        <f>SUM(F43:F46)</f>
        <v>47299640</v>
      </c>
      <c r="G42" s="16">
        <f>SUM(G43:G46)</f>
        <v>47299640</v>
      </c>
      <c r="H42" s="16">
        <f>SUM(H43:H46)</f>
        <v>47299640</v>
      </c>
      <c r="I42" s="16">
        <f t="shared" si="8"/>
        <v>47299640</v>
      </c>
      <c r="J42" s="16">
        <f t="shared" si="8"/>
        <v>47299640</v>
      </c>
      <c r="K42" s="16">
        <f t="shared" si="8"/>
        <v>47299640</v>
      </c>
      <c r="L42" s="16">
        <f>SUM(L43:L46)</f>
        <v>47299640</v>
      </c>
      <c r="M42" s="16">
        <f>SUM(M43:M46)</f>
        <v>47299640</v>
      </c>
      <c r="N42" s="27">
        <f t="shared" si="8"/>
        <v>47297506</v>
      </c>
      <c r="O42" s="28">
        <f t="shared" si="8"/>
        <v>567593546</v>
      </c>
      <c r="P42" s="16">
        <f t="shared" si="8"/>
        <v>597978421</v>
      </c>
      <c r="Q42" s="29">
        <f t="shared" si="8"/>
        <v>633775708</v>
      </c>
    </row>
    <row r="43" spans="1:17" ht="13.5">
      <c r="A43" s="3" t="s">
        <v>37</v>
      </c>
      <c r="B43" s="2"/>
      <c r="C43" s="19">
        <v>26653997</v>
      </c>
      <c r="D43" s="19">
        <v>26653997</v>
      </c>
      <c r="E43" s="19">
        <v>26653997</v>
      </c>
      <c r="F43" s="19">
        <v>26653997</v>
      </c>
      <c r="G43" s="19">
        <v>26653997</v>
      </c>
      <c r="H43" s="19">
        <v>26653997</v>
      </c>
      <c r="I43" s="19">
        <v>26653997</v>
      </c>
      <c r="J43" s="19">
        <v>26653997</v>
      </c>
      <c r="K43" s="19">
        <v>26653997</v>
      </c>
      <c r="L43" s="19">
        <v>26653997</v>
      </c>
      <c r="M43" s="19">
        <v>26653997</v>
      </c>
      <c r="N43" s="20">
        <v>26653052</v>
      </c>
      <c r="O43" s="21">
        <v>319847019</v>
      </c>
      <c r="P43" s="19">
        <v>335695436</v>
      </c>
      <c r="Q43" s="22">
        <v>356168625</v>
      </c>
    </row>
    <row r="44" spans="1:17" ht="13.5">
      <c r="A44" s="3" t="s">
        <v>38</v>
      </c>
      <c r="B44" s="2"/>
      <c r="C44" s="19">
        <v>13479424</v>
      </c>
      <c r="D44" s="19">
        <v>13479424</v>
      </c>
      <c r="E44" s="19">
        <v>13479424</v>
      </c>
      <c r="F44" s="19">
        <v>13479424</v>
      </c>
      <c r="G44" s="19">
        <v>13479424</v>
      </c>
      <c r="H44" s="19">
        <v>13479424</v>
      </c>
      <c r="I44" s="19">
        <v>13479424</v>
      </c>
      <c r="J44" s="19">
        <v>13479424</v>
      </c>
      <c r="K44" s="19">
        <v>13479424</v>
      </c>
      <c r="L44" s="19">
        <v>13479424</v>
      </c>
      <c r="M44" s="19">
        <v>13479424</v>
      </c>
      <c r="N44" s="20">
        <v>13478757</v>
      </c>
      <c r="O44" s="21">
        <v>161752421</v>
      </c>
      <c r="P44" s="19">
        <v>171055817</v>
      </c>
      <c r="Q44" s="22">
        <v>180856150</v>
      </c>
    </row>
    <row r="45" spans="1:17" ht="13.5">
      <c r="A45" s="3" t="s">
        <v>39</v>
      </c>
      <c r="B45" s="2"/>
      <c r="C45" s="23">
        <v>1949558</v>
      </c>
      <c r="D45" s="23">
        <v>1949558</v>
      </c>
      <c r="E45" s="23">
        <v>1949558</v>
      </c>
      <c r="F45" s="23">
        <v>1949558</v>
      </c>
      <c r="G45" s="23">
        <v>1949558</v>
      </c>
      <c r="H45" s="23">
        <v>1949558</v>
      </c>
      <c r="I45" s="23">
        <v>1949558</v>
      </c>
      <c r="J45" s="23">
        <v>1949558</v>
      </c>
      <c r="K45" s="23">
        <v>1949558</v>
      </c>
      <c r="L45" s="23">
        <v>1949558</v>
      </c>
      <c r="M45" s="23">
        <v>1949558</v>
      </c>
      <c r="N45" s="24">
        <v>1949323</v>
      </c>
      <c r="O45" s="25">
        <v>23394461</v>
      </c>
      <c r="P45" s="23">
        <v>24756992</v>
      </c>
      <c r="Q45" s="26">
        <v>26194704</v>
      </c>
    </row>
    <row r="46" spans="1:17" ht="13.5">
      <c r="A46" s="3" t="s">
        <v>40</v>
      </c>
      <c r="B46" s="2"/>
      <c r="C46" s="19">
        <v>5216661</v>
      </c>
      <c r="D46" s="19">
        <v>5216661</v>
      </c>
      <c r="E46" s="19">
        <v>5216661</v>
      </c>
      <c r="F46" s="19">
        <v>5216661</v>
      </c>
      <c r="G46" s="19">
        <v>5216661</v>
      </c>
      <c r="H46" s="19">
        <v>5216661</v>
      </c>
      <c r="I46" s="19">
        <v>5216661</v>
      </c>
      <c r="J46" s="19">
        <v>5216661</v>
      </c>
      <c r="K46" s="19">
        <v>5216661</v>
      </c>
      <c r="L46" s="19">
        <v>5216661</v>
      </c>
      <c r="M46" s="19">
        <v>5216661</v>
      </c>
      <c r="N46" s="20">
        <v>5216374</v>
      </c>
      <c r="O46" s="21">
        <v>62599645</v>
      </c>
      <c r="P46" s="19">
        <v>66470176</v>
      </c>
      <c r="Q46" s="22">
        <v>70556229</v>
      </c>
    </row>
    <row r="47" spans="1:17" ht="13.5">
      <c r="A47" s="1" t="s">
        <v>41</v>
      </c>
      <c r="B47" s="4"/>
      <c r="C47" s="16">
        <v>112520</v>
      </c>
      <c r="D47" s="16">
        <v>112520</v>
      </c>
      <c r="E47" s="16">
        <v>112520</v>
      </c>
      <c r="F47" s="16">
        <v>112520</v>
      </c>
      <c r="G47" s="16">
        <v>112520</v>
      </c>
      <c r="H47" s="16">
        <v>112520</v>
      </c>
      <c r="I47" s="16">
        <v>112520</v>
      </c>
      <c r="J47" s="16">
        <v>112520</v>
      </c>
      <c r="K47" s="16">
        <v>112520</v>
      </c>
      <c r="L47" s="16">
        <v>112520</v>
      </c>
      <c r="M47" s="16">
        <v>112520</v>
      </c>
      <c r="N47" s="27">
        <v>112376</v>
      </c>
      <c r="O47" s="28">
        <v>1350096</v>
      </c>
      <c r="P47" s="16">
        <v>1430860</v>
      </c>
      <c r="Q47" s="29">
        <v>1516146</v>
      </c>
    </row>
    <row r="48" spans="1:17" ht="13.5">
      <c r="A48" s="5" t="s">
        <v>44</v>
      </c>
      <c r="B48" s="6"/>
      <c r="C48" s="41">
        <f aca="true" t="shared" si="9" ref="C48:Q48">+C28+C32+C38+C42+C47</f>
        <v>86682287</v>
      </c>
      <c r="D48" s="41">
        <f t="shared" si="9"/>
        <v>86682287</v>
      </c>
      <c r="E48" s="41">
        <f>+E28+E32+E38+E42+E47</f>
        <v>86682287</v>
      </c>
      <c r="F48" s="41">
        <f>+F28+F32+F38+F42+F47</f>
        <v>86682287</v>
      </c>
      <c r="G48" s="41">
        <f>+G28+G32+G38+G42+G47</f>
        <v>86682287</v>
      </c>
      <c r="H48" s="41">
        <f>+H28+H32+H38+H42+H47</f>
        <v>86682287</v>
      </c>
      <c r="I48" s="41">
        <f t="shared" si="9"/>
        <v>86682287</v>
      </c>
      <c r="J48" s="41">
        <f t="shared" si="9"/>
        <v>86682287</v>
      </c>
      <c r="K48" s="41">
        <f t="shared" si="9"/>
        <v>86682287</v>
      </c>
      <c r="L48" s="41">
        <f>+L28+L32+L38+L42+L47</f>
        <v>86682287</v>
      </c>
      <c r="M48" s="41">
        <f>+M28+M32+M38+M42+M47</f>
        <v>86682287</v>
      </c>
      <c r="N48" s="42">
        <f t="shared" si="9"/>
        <v>86672085</v>
      </c>
      <c r="O48" s="43">
        <f t="shared" si="9"/>
        <v>1040177242</v>
      </c>
      <c r="P48" s="41">
        <f t="shared" si="9"/>
        <v>1093118404</v>
      </c>
      <c r="Q48" s="44">
        <f t="shared" si="9"/>
        <v>1159111075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39941110</v>
      </c>
      <c r="D49" s="45">
        <f t="shared" si="10"/>
        <v>39941110</v>
      </c>
      <c r="E49" s="45">
        <f t="shared" si="10"/>
        <v>39941110</v>
      </c>
      <c r="F49" s="45">
        <f t="shared" si="10"/>
        <v>39941110</v>
      </c>
      <c r="G49" s="45">
        <f t="shared" si="10"/>
        <v>39941110</v>
      </c>
      <c r="H49" s="45">
        <f t="shared" si="10"/>
        <v>39941110</v>
      </c>
      <c r="I49" s="45">
        <f t="shared" si="10"/>
        <v>39941110</v>
      </c>
      <c r="J49" s="45">
        <f t="shared" si="10"/>
        <v>39941110</v>
      </c>
      <c r="K49" s="45">
        <f t="shared" si="10"/>
        <v>39941110</v>
      </c>
      <c r="L49" s="45">
        <f>+L25-L48</f>
        <v>39941110</v>
      </c>
      <c r="M49" s="45">
        <f>+M25-M48</f>
        <v>39941110</v>
      </c>
      <c r="N49" s="46">
        <f t="shared" si="10"/>
        <v>39952032</v>
      </c>
      <c r="O49" s="47">
        <f t="shared" si="10"/>
        <v>479304242</v>
      </c>
      <c r="P49" s="45">
        <f t="shared" si="10"/>
        <v>547904265</v>
      </c>
      <c r="Q49" s="48">
        <f t="shared" si="10"/>
        <v>623661754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17" width="9.7109375" style="0" customWidth="1"/>
  </cols>
  <sheetData>
    <row r="1" spans="1:1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15113311</v>
      </c>
      <c r="D5" s="16">
        <f t="shared" si="0"/>
        <v>15113311</v>
      </c>
      <c r="E5" s="16">
        <f t="shared" si="0"/>
        <v>15113311</v>
      </c>
      <c r="F5" s="16">
        <f t="shared" si="0"/>
        <v>15113311</v>
      </c>
      <c r="G5" s="16">
        <f t="shared" si="0"/>
        <v>15113311</v>
      </c>
      <c r="H5" s="16">
        <f t="shared" si="0"/>
        <v>15113311</v>
      </c>
      <c r="I5" s="16">
        <f t="shared" si="0"/>
        <v>15113311</v>
      </c>
      <c r="J5" s="16">
        <f t="shared" si="0"/>
        <v>15113311</v>
      </c>
      <c r="K5" s="16">
        <f t="shared" si="0"/>
        <v>15113311</v>
      </c>
      <c r="L5" s="16">
        <f>SUM(L6:L8)</f>
        <v>15113311</v>
      </c>
      <c r="M5" s="16">
        <f>SUM(M6:M8)</f>
        <v>15113311</v>
      </c>
      <c r="N5" s="17">
        <f t="shared" si="0"/>
        <v>15113311</v>
      </c>
      <c r="O5" s="18">
        <f t="shared" si="0"/>
        <v>181359732</v>
      </c>
      <c r="P5" s="16">
        <f t="shared" si="0"/>
        <v>188258448</v>
      </c>
      <c r="Q5" s="17">
        <f t="shared" si="0"/>
        <v>196243560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15113311</v>
      </c>
      <c r="D7" s="23">
        <v>15113311</v>
      </c>
      <c r="E7" s="23">
        <v>15113311</v>
      </c>
      <c r="F7" s="23">
        <v>15113311</v>
      </c>
      <c r="G7" s="23">
        <v>15113311</v>
      </c>
      <c r="H7" s="23">
        <v>15113311</v>
      </c>
      <c r="I7" s="23">
        <v>15113311</v>
      </c>
      <c r="J7" s="23">
        <v>15113311</v>
      </c>
      <c r="K7" s="23">
        <v>15113311</v>
      </c>
      <c r="L7" s="23">
        <v>15113311</v>
      </c>
      <c r="M7" s="23">
        <v>15113311</v>
      </c>
      <c r="N7" s="24">
        <v>15113311</v>
      </c>
      <c r="O7" s="25">
        <v>181359732</v>
      </c>
      <c r="P7" s="23">
        <v>188258448</v>
      </c>
      <c r="Q7" s="26">
        <v>196243560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374181</v>
      </c>
      <c r="D9" s="16">
        <f t="shared" si="1"/>
        <v>374181</v>
      </c>
      <c r="E9" s="16">
        <f t="shared" si="1"/>
        <v>374181</v>
      </c>
      <c r="F9" s="16">
        <f t="shared" si="1"/>
        <v>374181</v>
      </c>
      <c r="G9" s="16">
        <f t="shared" si="1"/>
        <v>374181</v>
      </c>
      <c r="H9" s="16">
        <f t="shared" si="1"/>
        <v>374181</v>
      </c>
      <c r="I9" s="16">
        <f t="shared" si="1"/>
        <v>374181</v>
      </c>
      <c r="J9" s="16">
        <f t="shared" si="1"/>
        <v>374181</v>
      </c>
      <c r="K9" s="16">
        <f t="shared" si="1"/>
        <v>374181</v>
      </c>
      <c r="L9" s="16">
        <f>SUM(L10:L14)</f>
        <v>374181</v>
      </c>
      <c r="M9" s="16">
        <f>SUM(M10:M14)</f>
        <v>374181</v>
      </c>
      <c r="N9" s="27">
        <f t="shared" si="1"/>
        <v>374181</v>
      </c>
      <c r="O9" s="28">
        <f t="shared" si="1"/>
        <v>4490172</v>
      </c>
      <c r="P9" s="16">
        <f t="shared" si="1"/>
        <v>3095148</v>
      </c>
      <c r="Q9" s="29">
        <f t="shared" si="1"/>
        <v>3268560</v>
      </c>
    </row>
    <row r="10" spans="1:17" ht="13.5">
      <c r="A10" s="3" t="s">
        <v>27</v>
      </c>
      <c r="B10" s="2"/>
      <c r="C10" s="19">
        <v>65465</v>
      </c>
      <c r="D10" s="19">
        <v>65465</v>
      </c>
      <c r="E10" s="19">
        <v>65465</v>
      </c>
      <c r="F10" s="19">
        <v>65465</v>
      </c>
      <c r="G10" s="19">
        <v>65465</v>
      </c>
      <c r="H10" s="19">
        <v>65465</v>
      </c>
      <c r="I10" s="19">
        <v>65465</v>
      </c>
      <c r="J10" s="19">
        <v>65465</v>
      </c>
      <c r="K10" s="19">
        <v>65465</v>
      </c>
      <c r="L10" s="19">
        <v>65465</v>
      </c>
      <c r="M10" s="19">
        <v>65465</v>
      </c>
      <c r="N10" s="20">
        <v>65465</v>
      </c>
      <c r="O10" s="21">
        <v>785580</v>
      </c>
      <c r="P10" s="19">
        <v>856872</v>
      </c>
      <c r="Q10" s="22">
        <v>904884</v>
      </c>
    </row>
    <row r="11" spans="1:17" ht="13.5">
      <c r="A11" s="3" t="s">
        <v>28</v>
      </c>
      <c r="B11" s="2"/>
      <c r="C11" s="19">
        <v>2381</v>
      </c>
      <c r="D11" s="19">
        <v>2381</v>
      </c>
      <c r="E11" s="19">
        <v>2381</v>
      </c>
      <c r="F11" s="19">
        <v>2381</v>
      </c>
      <c r="G11" s="19">
        <v>2381</v>
      </c>
      <c r="H11" s="19">
        <v>2381</v>
      </c>
      <c r="I11" s="19">
        <v>2381</v>
      </c>
      <c r="J11" s="19">
        <v>2381</v>
      </c>
      <c r="K11" s="19">
        <v>2381</v>
      </c>
      <c r="L11" s="19">
        <v>2381</v>
      </c>
      <c r="M11" s="19">
        <v>2381</v>
      </c>
      <c r="N11" s="20">
        <v>2381</v>
      </c>
      <c r="O11" s="21">
        <v>28572</v>
      </c>
      <c r="P11" s="19">
        <v>31176</v>
      </c>
      <c r="Q11" s="22">
        <v>32916</v>
      </c>
    </row>
    <row r="12" spans="1:17" ht="13.5">
      <c r="A12" s="3" t="s">
        <v>29</v>
      </c>
      <c r="B12" s="2"/>
      <c r="C12" s="19">
        <v>306335</v>
      </c>
      <c r="D12" s="19">
        <v>306335</v>
      </c>
      <c r="E12" s="19">
        <v>306335</v>
      </c>
      <c r="F12" s="19">
        <v>306335</v>
      </c>
      <c r="G12" s="19">
        <v>306335</v>
      </c>
      <c r="H12" s="19">
        <v>306335</v>
      </c>
      <c r="I12" s="19">
        <v>306335</v>
      </c>
      <c r="J12" s="19">
        <v>306335</v>
      </c>
      <c r="K12" s="19">
        <v>306335</v>
      </c>
      <c r="L12" s="19">
        <v>306335</v>
      </c>
      <c r="M12" s="19">
        <v>306335</v>
      </c>
      <c r="N12" s="20">
        <v>306335</v>
      </c>
      <c r="O12" s="21">
        <v>3676020</v>
      </c>
      <c r="P12" s="19">
        <v>2207100</v>
      </c>
      <c r="Q12" s="22">
        <v>2330760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12398504</v>
      </c>
      <c r="D15" s="16">
        <f t="shared" si="2"/>
        <v>12398504</v>
      </c>
      <c r="E15" s="16">
        <f t="shared" si="2"/>
        <v>12398504</v>
      </c>
      <c r="F15" s="16">
        <f t="shared" si="2"/>
        <v>12398504</v>
      </c>
      <c r="G15" s="16">
        <f t="shared" si="2"/>
        <v>12398504</v>
      </c>
      <c r="H15" s="16">
        <f t="shared" si="2"/>
        <v>12398504</v>
      </c>
      <c r="I15" s="16">
        <f t="shared" si="2"/>
        <v>12398504</v>
      </c>
      <c r="J15" s="16">
        <f t="shared" si="2"/>
        <v>12398504</v>
      </c>
      <c r="K15" s="16">
        <f t="shared" si="2"/>
        <v>12398504</v>
      </c>
      <c r="L15" s="16">
        <f>SUM(L16:L18)</f>
        <v>12398504</v>
      </c>
      <c r="M15" s="16">
        <f>SUM(M16:M18)</f>
        <v>12398504</v>
      </c>
      <c r="N15" s="27">
        <f t="shared" si="2"/>
        <v>12398504</v>
      </c>
      <c r="O15" s="28">
        <f t="shared" si="2"/>
        <v>148782048</v>
      </c>
      <c r="P15" s="16">
        <f t="shared" si="2"/>
        <v>158542836</v>
      </c>
      <c r="Q15" s="29">
        <f t="shared" si="2"/>
        <v>170024844</v>
      </c>
    </row>
    <row r="16" spans="1:17" ht="13.5">
      <c r="A16" s="3" t="s">
        <v>33</v>
      </c>
      <c r="B16" s="2"/>
      <c r="C16" s="19">
        <v>12398504</v>
      </c>
      <c r="D16" s="19">
        <v>12398504</v>
      </c>
      <c r="E16" s="19">
        <v>12398504</v>
      </c>
      <c r="F16" s="19">
        <v>12398504</v>
      </c>
      <c r="G16" s="19">
        <v>12398504</v>
      </c>
      <c r="H16" s="19">
        <v>12398504</v>
      </c>
      <c r="I16" s="19">
        <v>12398504</v>
      </c>
      <c r="J16" s="19">
        <v>12398504</v>
      </c>
      <c r="K16" s="19">
        <v>12398504</v>
      </c>
      <c r="L16" s="19">
        <v>12398504</v>
      </c>
      <c r="M16" s="19">
        <v>12398504</v>
      </c>
      <c r="N16" s="20">
        <v>12398504</v>
      </c>
      <c r="O16" s="21">
        <v>148782048</v>
      </c>
      <c r="P16" s="19">
        <v>158542836</v>
      </c>
      <c r="Q16" s="22">
        <v>170024844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24065962</v>
      </c>
      <c r="D19" s="16">
        <f t="shared" si="3"/>
        <v>24065962</v>
      </c>
      <c r="E19" s="16">
        <f t="shared" si="3"/>
        <v>24065962</v>
      </c>
      <c r="F19" s="16">
        <f t="shared" si="3"/>
        <v>24065962</v>
      </c>
      <c r="G19" s="16">
        <f t="shared" si="3"/>
        <v>24065962</v>
      </c>
      <c r="H19" s="16">
        <f t="shared" si="3"/>
        <v>24065962</v>
      </c>
      <c r="I19" s="16">
        <f t="shared" si="3"/>
        <v>24065962</v>
      </c>
      <c r="J19" s="16">
        <f t="shared" si="3"/>
        <v>24065962</v>
      </c>
      <c r="K19" s="16">
        <f t="shared" si="3"/>
        <v>24065962</v>
      </c>
      <c r="L19" s="16">
        <f>SUM(L20:L23)</f>
        <v>24065962</v>
      </c>
      <c r="M19" s="16">
        <f>SUM(M20:M23)</f>
        <v>24065962</v>
      </c>
      <c r="N19" s="27">
        <f t="shared" si="3"/>
        <v>24065962</v>
      </c>
      <c r="O19" s="28">
        <f t="shared" si="3"/>
        <v>288791544</v>
      </c>
      <c r="P19" s="16">
        <f t="shared" si="3"/>
        <v>318852300</v>
      </c>
      <c r="Q19" s="29">
        <f t="shared" si="3"/>
        <v>336004860</v>
      </c>
    </row>
    <row r="20" spans="1:17" ht="13.5">
      <c r="A20" s="3" t="s">
        <v>37</v>
      </c>
      <c r="B20" s="2"/>
      <c r="C20" s="19">
        <v>14683764</v>
      </c>
      <c r="D20" s="19">
        <v>14683764</v>
      </c>
      <c r="E20" s="19">
        <v>14683764</v>
      </c>
      <c r="F20" s="19">
        <v>14683764</v>
      </c>
      <c r="G20" s="19">
        <v>14683764</v>
      </c>
      <c r="H20" s="19">
        <v>14683764</v>
      </c>
      <c r="I20" s="19">
        <v>14683764</v>
      </c>
      <c r="J20" s="19">
        <v>14683764</v>
      </c>
      <c r="K20" s="19">
        <v>14683764</v>
      </c>
      <c r="L20" s="19">
        <v>14683764</v>
      </c>
      <c r="M20" s="19">
        <v>14683764</v>
      </c>
      <c r="N20" s="20">
        <v>14683764</v>
      </c>
      <c r="O20" s="21">
        <v>176205168</v>
      </c>
      <c r="P20" s="19">
        <v>197239704</v>
      </c>
      <c r="Q20" s="22">
        <v>206974080</v>
      </c>
    </row>
    <row r="21" spans="1:17" ht="13.5">
      <c r="A21" s="3" t="s">
        <v>38</v>
      </c>
      <c r="B21" s="2"/>
      <c r="C21" s="19">
        <v>6138602</v>
      </c>
      <c r="D21" s="19">
        <v>6138602</v>
      </c>
      <c r="E21" s="19">
        <v>6138602</v>
      </c>
      <c r="F21" s="19">
        <v>6138602</v>
      </c>
      <c r="G21" s="19">
        <v>6138602</v>
      </c>
      <c r="H21" s="19">
        <v>6138602</v>
      </c>
      <c r="I21" s="19">
        <v>6138602</v>
      </c>
      <c r="J21" s="19">
        <v>6138602</v>
      </c>
      <c r="K21" s="19">
        <v>6138602</v>
      </c>
      <c r="L21" s="19">
        <v>6138602</v>
      </c>
      <c r="M21" s="19">
        <v>6138602</v>
      </c>
      <c r="N21" s="20">
        <v>6138602</v>
      </c>
      <c r="O21" s="21">
        <v>73663224</v>
      </c>
      <c r="P21" s="19">
        <v>79168812</v>
      </c>
      <c r="Q21" s="22">
        <v>84087132</v>
      </c>
    </row>
    <row r="22" spans="1:17" ht="13.5">
      <c r="A22" s="3" t="s">
        <v>39</v>
      </c>
      <c r="B22" s="2"/>
      <c r="C22" s="23">
        <v>1553664</v>
      </c>
      <c r="D22" s="23">
        <v>1553664</v>
      </c>
      <c r="E22" s="23">
        <v>1553664</v>
      </c>
      <c r="F22" s="23">
        <v>1553664</v>
      </c>
      <c r="G22" s="23">
        <v>1553664</v>
      </c>
      <c r="H22" s="23">
        <v>1553664</v>
      </c>
      <c r="I22" s="23">
        <v>1553664</v>
      </c>
      <c r="J22" s="23">
        <v>1553664</v>
      </c>
      <c r="K22" s="23">
        <v>1553664</v>
      </c>
      <c r="L22" s="23">
        <v>1553664</v>
      </c>
      <c r="M22" s="23">
        <v>1553664</v>
      </c>
      <c r="N22" s="24">
        <v>1553664</v>
      </c>
      <c r="O22" s="25">
        <v>18643968</v>
      </c>
      <c r="P22" s="23">
        <v>20788908</v>
      </c>
      <c r="Q22" s="26">
        <v>21953412</v>
      </c>
    </row>
    <row r="23" spans="1:17" ht="13.5">
      <c r="A23" s="3" t="s">
        <v>40</v>
      </c>
      <c r="B23" s="2"/>
      <c r="C23" s="19">
        <v>1689932</v>
      </c>
      <c r="D23" s="19">
        <v>1689932</v>
      </c>
      <c r="E23" s="19">
        <v>1689932</v>
      </c>
      <c r="F23" s="19">
        <v>1689932</v>
      </c>
      <c r="G23" s="19">
        <v>1689932</v>
      </c>
      <c r="H23" s="19">
        <v>1689932</v>
      </c>
      <c r="I23" s="19">
        <v>1689932</v>
      </c>
      <c r="J23" s="19">
        <v>1689932</v>
      </c>
      <c r="K23" s="19">
        <v>1689932</v>
      </c>
      <c r="L23" s="19">
        <v>1689932</v>
      </c>
      <c r="M23" s="19">
        <v>1689932</v>
      </c>
      <c r="N23" s="20">
        <v>1689932</v>
      </c>
      <c r="O23" s="21">
        <v>20279184</v>
      </c>
      <c r="P23" s="19">
        <v>21654876</v>
      </c>
      <c r="Q23" s="22">
        <v>22990236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51951958</v>
      </c>
      <c r="D25" s="41">
        <f t="shared" si="4"/>
        <v>51951958</v>
      </c>
      <c r="E25" s="41">
        <f t="shared" si="4"/>
        <v>51951958</v>
      </c>
      <c r="F25" s="41">
        <f t="shared" si="4"/>
        <v>51951958</v>
      </c>
      <c r="G25" s="41">
        <f t="shared" si="4"/>
        <v>51951958</v>
      </c>
      <c r="H25" s="41">
        <f t="shared" si="4"/>
        <v>51951958</v>
      </c>
      <c r="I25" s="41">
        <f t="shared" si="4"/>
        <v>51951958</v>
      </c>
      <c r="J25" s="41">
        <f t="shared" si="4"/>
        <v>51951958</v>
      </c>
      <c r="K25" s="41">
        <f t="shared" si="4"/>
        <v>51951958</v>
      </c>
      <c r="L25" s="41">
        <f>+L5+L9+L15+L19+L24</f>
        <v>51951958</v>
      </c>
      <c r="M25" s="41">
        <f>+M5+M9+M15+M19+M24</f>
        <v>51951958</v>
      </c>
      <c r="N25" s="42">
        <f t="shared" si="4"/>
        <v>51951958</v>
      </c>
      <c r="O25" s="43">
        <f t="shared" si="4"/>
        <v>623423496</v>
      </c>
      <c r="P25" s="41">
        <f t="shared" si="4"/>
        <v>668748732</v>
      </c>
      <c r="Q25" s="44">
        <f t="shared" si="4"/>
        <v>705541824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18506917</v>
      </c>
      <c r="D28" s="16">
        <f t="shared" si="5"/>
        <v>18506917</v>
      </c>
      <c r="E28" s="16">
        <f>SUM(E29:E31)</f>
        <v>18506917</v>
      </c>
      <c r="F28" s="16">
        <f>SUM(F29:F31)</f>
        <v>18506917</v>
      </c>
      <c r="G28" s="16">
        <f>SUM(G29:G31)</f>
        <v>18506917</v>
      </c>
      <c r="H28" s="16">
        <f>SUM(H29:H31)</f>
        <v>18506917</v>
      </c>
      <c r="I28" s="16">
        <f t="shared" si="5"/>
        <v>18506917</v>
      </c>
      <c r="J28" s="16">
        <f t="shared" si="5"/>
        <v>18506917</v>
      </c>
      <c r="K28" s="16">
        <f t="shared" si="5"/>
        <v>18506917</v>
      </c>
      <c r="L28" s="16">
        <f>SUM(L29:L31)</f>
        <v>18506917</v>
      </c>
      <c r="M28" s="16">
        <f>SUM(M29:M31)</f>
        <v>18506917</v>
      </c>
      <c r="N28" s="17">
        <f t="shared" si="5"/>
        <v>18506917</v>
      </c>
      <c r="O28" s="18">
        <f t="shared" si="5"/>
        <v>222083004</v>
      </c>
      <c r="P28" s="16">
        <f t="shared" si="5"/>
        <v>235574796</v>
      </c>
      <c r="Q28" s="17">
        <f t="shared" si="5"/>
        <v>247489464</v>
      </c>
    </row>
    <row r="29" spans="1:17" ht="13.5">
      <c r="A29" s="3" t="s">
        <v>23</v>
      </c>
      <c r="B29" s="2"/>
      <c r="C29" s="19">
        <v>3043677</v>
      </c>
      <c r="D29" s="19">
        <v>3043677</v>
      </c>
      <c r="E29" s="19">
        <v>3043677</v>
      </c>
      <c r="F29" s="19">
        <v>3043677</v>
      </c>
      <c r="G29" s="19">
        <v>3043677</v>
      </c>
      <c r="H29" s="19">
        <v>3043677</v>
      </c>
      <c r="I29" s="19">
        <v>3043677</v>
      </c>
      <c r="J29" s="19">
        <v>3043677</v>
      </c>
      <c r="K29" s="19">
        <v>3043677</v>
      </c>
      <c r="L29" s="19">
        <v>3043677</v>
      </c>
      <c r="M29" s="19">
        <v>3043677</v>
      </c>
      <c r="N29" s="20">
        <v>3043677</v>
      </c>
      <c r="O29" s="21">
        <v>36524124</v>
      </c>
      <c r="P29" s="19">
        <v>38743020</v>
      </c>
      <c r="Q29" s="22">
        <v>40702500</v>
      </c>
    </row>
    <row r="30" spans="1:17" ht="13.5">
      <c r="A30" s="3" t="s">
        <v>24</v>
      </c>
      <c r="B30" s="2"/>
      <c r="C30" s="23">
        <v>15189291</v>
      </c>
      <c r="D30" s="23">
        <v>15189291</v>
      </c>
      <c r="E30" s="23">
        <v>15189291</v>
      </c>
      <c r="F30" s="23">
        <v>15189291</v>
      </c>
      <c r="G30" s="23">
        <v>15189291</v>
      </c>
      <c r="H30" s="23">
        <v>15189291</v>
      </c>
      <c r="I30" s="23">
        <v>15189291</v>
      </c>
      <c r="J30" s="23">
        <v>15189291</v>
      </c>
      <c r="K30" s="23">
        <v>15189291</v>
      </c>
      <c r="L30" s="23">
        <v>15189291</v>
      </c>
      <c r="M30" s="23">
        <v>15189291</v>
      </c>
      <c r="N30" s="24">
        <v>15189291</v>
      </c>
      <c r="O30" s="25">
        <v>182271492</v>
      </c>
      <c r="P30" s="23">
        <v>193344684</v>
      </c>
      <c r="Q30" s="26">
        <v>203123508</v>
      </c>
    </row>
    <row r="31" spans="1:17" ht="13.5">
      <c r="A31" s="3" t="s">
        <v>25</v>
      </c>
      <c r="B31" s="2"/>
      <c r="C31" s="19">
        <v>273949</v>
      </c>
      <c r="D31" s="19">
        <v>273949</v>
      </c>
      <c r="E31" s="19">
        <v>273949</v>
      </c>
      <c r="F31" s="19">
        <v>273949</v>
      </c>
      <c r="G31" s="19">
        <v>273949</v>
      </c>
      <c r="H31" s="19">
        <v>273949</v>
      </c>
      <c r="I31" s="19">
        <v>273949</v>
      </c>
      <c r="J31" s="19">
        <v>273949</v>
      </c>
      <c r="K31" s="19">
        <v>273949</v>
      </c>
      <c r="L31" s="19">
        <v>273949</v>
      </c>
      <c r="M31" s="19">
        <v>273949</v>
      </c>
      <c r="N31" s="20">
        <v>273949</v>
      </c>
      <c r="O31" s="21">
        <v>3287388</v>
      </c>
      <c r="P31" s="19">
        <v>3487092</v>
      </c>
      <c r="Q31" s="22">
        <v>3663456</v>
      </c>
    </row>
    <row r="32" spans="1:17" ht="13.5">
      <c r="A32" s="1" t="s">
        <v>26</v>
      </c>
      <c r="B32" s="2"/>
      <c r="C32" s="16">
        <f aca="true" t="shared" si="6" ref="C32:Q32">SUM(C33:C37)</f>
        <v>3619681</v>
      </c>
      <c r="D32" s="16">
        <f t="shared" si="6"/>
        <v>3619681</v>
      </c>
      <c r="E32" s="16">
        <f>SUM(E33:E37)</f>
        <v>3619681</v>
      </c>
      <c r="F32" s="16">
        <f>SUM(F33:F37)</f>
        <v>3619681</v>
      </c>
      <c r="G32" s="16">
        <f>SUM(G33:G37)</f>
        <v>3619681</v>
      </c>
      <c r="H32" s="16">
        <f>SUM(H33:H37)</f>
        <v>3619681</v>
      </c>
      <c r="I32" s="16">
        <f t="shared" si="6"/>
        <v>3619681</v>
      </c>
      <c r="J32" s="16">
        <f t="shared" si="6"/>
        <v>3619681</v>
      </c>
      <c r="K32" s="16">
        <f t="shared" si="6"/>
        <v>3619681</v>
      </c>
      <c r="L32" s="16">
        <f>SUM(L33:L37)</f>
        <v>3619681</v>
      </c>
      <c r="M32" s="16">
        <f>SUM(M33:M37)</f>
        <v>3619681</v>
      </c>
      <c r="N32" s="27">
        <f t="shared" si="6"/>
        <v>3619681</v>
      </c>
      <c r="O32" s="28">
        <f t="shared" si="6"/>
        <v>43436172</v>
      </c>
      <c r="P32" s="16">
        <f t="shared" si="6"/>
        <v>46074960</v>
      </c>
      <c r="Q32" s="29">
        <f t="shared" si="6"/>
        <v>48405324</v>
      </c>
    </row>
    <row r="33" spans="1:17" ht="13.5">
      <c r="A33" s="3" t="s">
        <v>27</v>
      </c>
      <c r="B33" s="2"/>
      <c r="C33" s="19">
        <v>743082</v>
      </c>
      <c r="D33" s="19">
        <v>743082</v>
      </c>
      <c r="E33" s="19">
        <v>743082</v>
      </c>
      <c r="F33" s="19">
        <v>743082</v>
      </c>
      <c r="G33" s="19">
        <v>743082</v>
      </c>
      <c r="H33" s="19">
        <v>743082</v>
      </c>
      <c r="I33" s="19">
        <v>743082</v>
      </c>
      <c r="J33" s="19">
        <v>743082</v>
      </c>
      <c r="K33" s="19">
        <v>743082</v>
      </c>
      <c r="L33" s="19">
        <v>743082</v>
      </c>
      <c r="M33" s="19">
        <v>743082</v>
      </c>
      <c r="N33" s="20">
        <v>743082</v>
      </c>
      <c r="O33" s="21">
        <v>8916984</v>
      </c>
      <c r="P33" s="19">
        <v>9458712</v>
      </c>
      <c r="Q33" s="22">
        <v>9937128</v>
      </c>
    </row>
    <row r="34" spans="1:17" ht="13.5">
      <c r="A34" s="3" t="s">
        <v>28</v>
      </c>
      <c r="B34" s="2"/>
      <c r="C34" s="19">
        <v>1437707</v>
      </c>
      <c r="D34" s="19">
        <v>1437707</v>
      </c>
      <c r="E34" s="19">
        <v>1437707</v>
      </c>
      <c r="F34" s="19">
        <v>1437707</v>
      </c>
      <c r="G34" s="19">
        <v>1437707</v>
      </c>
      <c r="H34" s="19">
        <v>1437707</v>
      </c>
      <c r="I34" s="19">
        <v>1437707</v>
      </c>
      <c r="J34" s="19">
        <v>1437707</v>
      </c>
      <c r="K34" s="19">
        <v>1437707</v>
      </c>
      <c r="L34" s="19">
        <v>1437707</v>
      </c>
      <c r="M34" s="19">
        <v>1437707</v>
      </c>
      <c r="N34" s="20">
        <v>1437707</v>
      </c>
      <c r="O34" s="21">
        <v>17252484</v>
      </c>
      <c r="P34" s="19">
        <v>18300576</v>
      </c>
      <c r="Q34" s="22">
        <v>19226172</v>
      </c>
    </row>
    <row r="35" spans="1:17" ht="13.5">
      <c r="A35" s="3" t="s">
        <v>29</v>
      </c>
      <c r="B35" s="2"/>
      <c r="C35" s="19">
        <v>1438892</v>
      </c>
      <c r="D35" s="19">
        <v>1438892</v>
      </c>
      <c r="E35" s="19">
        <v>1438892</v>
      </c>
      <c r="F35" s="19">
        <v>1438892</v>
      </c>
      <c r="G35" s="19">
        <v>1438892</v>
      </c>
      <c r="H35" s="19">
        <v>1438892</v>
      </c>
      <c r="I35" s="19">
        <v>1438892</v>
      </c>
      <c r="J35" s="19">
        <v>1438892</v>
      </c>
      <c r="K35" s="19">
        <v>1438892</v>
      </c>
      <c r="L35" s="19">
        <v>1438892</v>
      </c>
      <c r="M35" s="19">
        <v>1438892</v>
      </c>
      <c r="N35" s="20">
        <v>1438892</v>
      </c>
      <c r="O35" s="21">
        <v>17266704</v>
      </c>
      <c r="P35" s="19">
        <v>18315672</v>
      </c>
      <c r="Q35" s="22">
        <v>19242024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5504391</v>
      </c>
      <c r="D38" s="16">
        <f t="shared" si="7"/>
        <v>5504391</v>
      </c>
      <c r="E38" s="16">
        <f>SUM(E39:E41)</f>
        <v>5504391</v>
      </c>
      <c r="F38" s="16">
        <f>SUM(F39:F41)</f>
        <v>5504391</v>
      </c>
      <c r="G38" s="16">
        <f>SUM(G39:G41)</f>
        <v>5504391</v>
      </c>
      <c r="H38" s="16">
        <f>SUM(H39:H41)</f>
        <v>5504391</v>
      </c>
      <c r="I38" s="16">
        <f t="shared" si="7"/>
        <v>5504391</v>
      </c>
      <c r="J38" s="16">
        <f t="shared" si="7"/>
        <v>5504391</v>
      </c>
      <c r="K38" s="16">
        <f t="shared" si="7"/>
        <v>5504391</v>
      </c>
      <c r="L38" s="16">
        <f>SUM(L39:L41)</f>
        <v>5504391</v>
      </c>
      <c r="M38" s="16">
        <f>SUM(M39:M41)</f>
        <v>5504391</v>
      </c>
      <c r="N38" s="27">
        <f t="shared" si="7"/>
        <v>5504391</v>
      </c>
      <c r="O38" s="28">
        <f t="shared" si="7"/>
        <v>66052692</v>
      </c>
      <c r="P38" s="16">
        <f t="shared" si="7"/>
        <v>70065480</v>
      </c>
      <c r="Q38" s="29">
        <f t="shared" si="7"/>
        <v>73609188</v>
      </c>
    </row>
    <row r="39" spans="1:17" ht="13.5">
      <c r="A39" s="3" t="s">
        <v>33</v>
      </c>
      <c r="B39" s="2"/>
      <c r="C39" s="19">
        <v>1655029</v>
      </c>
      <c r="D39" s="19">
        <v>1655029</v>
      </c>
      <c r="E39" s="19">
        <v>1655029</v>
      </c>
      <c r="F39" s="19">
        <v>1655029</v>
      </c>
      <c r="G39" s="19">
        <v>1655029</v>
      </c>
      <c r="H39" s="19">
        <v>1655029</v>
      </c>
      <c r="I39" s="19">
        <v>1655029</v>
      </c>
      <c r="J39" s="19">
        <v>1655029</v>
      </c>
      <c r="K39" s="19">
        <v>1655029</v>
      </c>
      <c r="L39" s="19">
        <v>1655029</v>
      </c>
      <c r="M39" s="19">
        <v>1655029</v>
      </c>
      <c r="N39" s="20">
        <v>1655029</v>
      </c>
      <c r="O39" s="21">
        <v>19860348</v>
      </c>
      <c r="P39" s="19">
        <v>21066888</v>
      </c>
      <c r="Q39" s="22">
        <v>22132392</v>
      </c>
    </row>
    <row r="40" spans="1:17" ht="13.5">
      <c r="A40" s="3" t="s">
        <v>34</v>
      </c>
      <c r="B40" s="2"/>
      <c r="C40" s="19">
        <v>3849362</v>
      </c>
      <c r="D40" s="19">
        <v>3849362</v>
      </c>
      <c r="E40" s="19">
        <v>3849362</v>
      </c>
      <c r="F40" s="19">
        <v>3849362</v>
      </c>
      <c r="G40" s="19">
        <v>3849362</v>
      </c>
      <c r="H40" s="19">
        <v>3849362</v>
      </c>
      <c r="I40" s="19">
        <v>3849362</v>
      </c>
      <c r="J40" s="19">
        <v>3849362</v>
      </c>
      <c r="K40" s="19">
        <v>3849362</v>
      </c>
      <c r="L40" s="19">
        <v>3849362</v>
      </c>
      <c r="M40" s="19">
        <v>3849362</v>
      </c>
      <c r="N40" s="20">
        <v>3849362</v>
      </c>
      <c r="O40" s="21">
        <v>46192344</v>
      </c>
      <c r="P40" s="19">
        <v>48998592</v>
      </c>
      <c r="Q40" s="22">
        <v>51476796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31090538</v>
      </c>
      <c r="D42" s="16">
        <f t="shared" si="8"/>
        <v>31090538</v>
      </c>
      <c r="E42" s="16">
        <f>SUM(E43:E46)</f>
        <v>31090538</v>
      </c>
      <c r="F42" s="16">
        <f>SUM(F43:F46)</f>
        <v>31090538</v>
      </c>
      <c r="G42" s="16">
        <f>SUM(G43:G46)</f>
        <v>31090538</v>
      </c>
      <c r="H42" s="16">
        <f>SUM(H43:H46)</f>
        <v>31090538</v>
      </c>
      <c r="I42" s="16">
        <f t="shared" si="8"/>
        <v>31090538</v>
      </c>
      <c r="J42" s="16">
        <f t="shared" si="8"/>
        <v>31090538</v>
      </c>
      <c r="K42" s="16">
        <f t="shared" si="8"/>
        <v>31090538</v>
      </c>
      <c r="L42" s="16">
        <f>SUM(L43:L46)</f>
        <v>31090538</v>
      </c>
      <c r="M42" s="16">
        <f>SUM(M43:M46)</f>
        <v>31090538</v>
      </c>
      <c r="N42" s="27">
        <f t="shared" si="8"/>
        <v>31090538</v>
      </c>
      <c r="O42" s="28">
        <f t="shared" si="8"/>
        <v>373086456</v>
      </c>
      <c r="P42" s="16">
        <f t="shared" si="8"/>
        <v>395751876</v>
      </c>
      <c r="Q42" s="29">
        <f t="shared" si="8"/>
        <v>415767948</v>
      </c>
    </row>
    <row r="43" spans="1:17" ht="13.5">
      <c r="A43" s="3" t="s">
        <v>37</v>
      </c>
      <c r="B43" s="2"/>
      <c r="C43" s="19">
        <v>20198260</v>
      </c>
      <c r="D43" s="19">
        <v>20198260</v>
      </c>
      <c r="E43" s="19">
        <v>20198260</v>
      </c>
      <c r="F43" s="19">
        <v>20198260</v>
      </c>
      <c r="G43" s="19">
        <v>20198260</v>
      </c>
      <c r="H43" s="19">
        <v>20198260</v>
      </c>
      <c r="I43" s="19">
        <v>20198260</v>
      </c>
      <c r="J43" s="19">
        <v>20198260</v>
      </c>
      <c r="K43" s="19">
        <v>20198260</v>
      </c>
      <c r="L43" s="19">
        <v>20198260</v>
      </c>
      <c r="M43" s="19">
        <v>20198260</v>
      </c>
      <c r="N43" s="20">
        <v>20198260</v>
      </c>
      <c r="O43" s="21">
        <v>242379120</v>
      </c>
      <c r="P43" s="19">
        <v>257103924</v>
      </c>
      <c r="Q43" s="22">
        <v>270107544</v>
      </c>
    </row>
    <row r="44" spans="1:17" ht="13.5">
      <c r="A44" s="3" t="s">
        <v>38</v>
      </c>
      <c r="B44" s="2"/>
      <c r="C44" s="19">
        <v>6016678</v>
      </c>
      <c r="D44" s="19">
        <v>6016678</v>
      </c>
      <c r="E44" s="19">
        <v>6016678</v>
      </c>
      <c r="F44" s="19">
        <v>6016678</v>
      </c>
      <c r="G44" s="19">
        <v>6016678</v>
      </c>
      <c r="H44" s="19">
        <v>6016678</v>
      </c>
      <c r="I44" s="19">
        <v>6016678</v>
      </c>
      <c r="J44" s="19">
        <v>6016678</v>
      </c>
      <c r="K44" s="19">
        <v>6016678</v>
      </c>
      <c r="L44" s="19">
        <v>6016678</v>
      </c>
      <c r="M44" s="19">
        <v>6016678</v>
      </c>
      <c r="N44" s="20">
        <v>6016678</v>
      </c>
      <c r="O44" s="21">
        <v>72200136</v>
      </c>
      <c r="P44" s="19">
        <v>76586376</v>
      </c>
      <c r="Q44" s="22">
        <v>80459904</v>
      </c>
    </row>
    <row r="45" spans="1:17" ht="13.5">
      <c r="A45" s="3" t="s">
        <v>39</v>
      </c>
      <c r="B45" s="2"/>
      <c r="C45" s="23">
        <v>2224455</v>
      </c>
      <c r="D45" s="23">
        <v>2224455</v>
      </c>
      <c r="E45" s="23">
        <v>2224455</v>
      </c>
      <c r="F45" s="23">
        <v>2224455</v>
      </c>
      <c r="G45" s="23">
        <v>2224455</v>
      </c>
      <c r="H45" s="23">
        <v>2224455</v>
      </c>
      <c r="I45" s="23">
        <v>2224455</v>
      </c>
      <c r="J45" s="23">
        <v>2224455</v>
      </c>
      <c r="K45" s="23">
        <v>2224455</v>
      </c>
      <c r="L45" s="23">
        <v>2224455</v>
      </c>
      <c r="M45" s="23">
        <v>2224455</v>
      </c>
      <c r="N45" s="24">
        <v>2224455</v>
      </c>
      <c r="O45" s="25">
        <v>26693460</v>
      </c>
      <c r="P45" s="23">
        <v>28315116</v>
      </c>
      <c r="Q45" s="26">
        <v>29747220</v>
      </c>
    </row>
    <row r="46" spans="1:17" ht="13.5">
      <c r="A46" s="3" t="s">
        <v>40</v>
      </c>
      <c r="B46" s="2"/>
      <c r="C46" s="19">
        <v>2651145</v>
      </c>
      <c r="D46" s="19">
        <v>2651145</v>
      </c>
      <c r="E46" s="19">
        <v>2651145</v>
      </c>
      <c r="F46" s="19">
        <v>2651145</v>
      </c>
      <c r="G46" s="19">
        <v>2651145</v>
      </c>
      <c r="H46" s="19">
        <v>2651145</v>
      </c>
      <c r="I46" s="19">
        <v>2651145</v>
      </c>
      <c r="J46" s="19">
        <v>2651145</v>
      </c>
      <c r="K46" s="19">
        <v>2651145</v>
      </c>
      <c r="L46" s="19">
        <v>2651145</v>
      </c>
      <c r="M46" s="19">
        <v>2651145</v>
      </c>
      <c r="N46" s="20">
        <v>2651145</v>
      </c>
      <c r="O46" s="21">
        <v>31813740</v>
      </c>
      <c r="P46" s="19">
        <v>33746460</v>
      </c>
      <c r="Q46" s="22">
        <v>35453280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58721527</v>
      </c>
      <c r="D48" s="41">
        <f t="shared" si="9"/>
        <v>58721527</v>
      </c>
      <c r="E48" s="41">
        <f>+E28+E32+E38+E42+E47</f>
        <v>58721527</v>
      </c>
      <c r="F48" s="41">
        <f>+F28+F32+F38+F42+F47</f>
        <v>58721527</v>
      </c>
      <c r="G48" s="41">
        <f>+G28+G32+G38+G42+G47</f>
        <v>58721527</v>
      </c>
      <c r="H48" s="41">
        <f>+H28+H32+H38+H42+H47</f>
        <v>58721527</v>
      </c>
      <c r="I48" s="41">
        <f t="shared" si="9"/>
        <v>58721527</v>
      </c>
      <c r="J48" s="41">
        <f t="shared" si="9"/>
        <v>58721527</v>
      </c>
      <c r="K48" s="41">
        <f t="shared" si="9"/>
        <v>58721527</v>
      </c>
      <c r="L48" s="41">
        <f>+L28+L32+L38+L42+L47</f>
        <v>58721527</v>
      </c>
      <c r="M48" s="41">
        <f>+M28+M32+M38+M42+M47</f>
        <v>58721527</v>
      </c>
      <c r="N48" s="42">
        <f t="shared" si="9"/>
        <v>58721527</v>
      </c>
      <c r="O48" s="43">
        <f t="shared" si="9"/>
        <v>704658324</v>
      </c>
      <c r="P48" s="41">
        <f t="shared" si="9"/>
        <v>747467112</v>
      </c>
      <c r="Q48" s="44">
        <f t="shared" si="9"/>
        <v>785271924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-6769569</v>
      </c>
      <c r="D49" s="45">
        <f t="shared" si="10"/>
        <v>-6769569</v>
      </c>
      <c r="E49" s="45">
        <f t="shared" si="10"/>
        <v>-6769569</v>
      </c>
      <c r="F49" s="45">
        <f t="shared" si="10"/>
        <v>-6769569</v>
      </c>
      <c r="G49" s="45">
        <f t="shared" si="10"/>
        <v>-6769569</v>
      </c>
      <c r="H49" s="45">
        <f t="shared" si="10"/>
        <v>-6769569</v>
      </c>
      <c r="I49" s="45">
        <f t="shared" si="10"/>
        <v>-6769569</v>
      </c>
      <c r="J49" s="45">
        <f t="shared" si="10"/>
        <v>-6769569</v>
      </c>
      <c r="K49" s="45">
        <f t="shared" si="10"/>
        <v>-6769569</v>
      </c>
      <c r="L49" s="45">
        <f>+L25-L48</f>
        <v>-6769569</v>
      </c>
      <c r="M49" s="45">
        <f>+M25-M48</f>
        <v>-6769569</v>
      </c>
      <c r="N49" s="46">
        <f t="shared" si="10"/>
        <v>-6769569</v>
      </c>
      <c r="O49" s="47">
        <f t="shared" si="10"/>
        <v>-81234828</v>
      </c>
      <c r="P49" s="45">
        <f t="shared" si="10"/>
        <v>-78718380</v>
      </c>
      <c r="Q49" s="48">
        <f t="shared" si="10"/>
        <v>-79730100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11808767</v>
      </c>
      <c r="D5" s="16">
        <f t="shared" si="0"/>
        <v>11808767</v>
      </c>
      <c r="E5" s="16">
        <f t="shared" si="0"/>
        <v>11808767</v>
      </c>
      <c r="F5" s="16">
        <f t="shared" si="0"/>
        <v>11808767</v>
      </c>
      <c r="G5" s="16">
        <f t="shared" si="0"/>
        <v>11808767</v>
      </c>
      <c r="H5" s="16">
        <f t="shared" si="0"/>
        <v>11808767</v>
      </c>
      <c r="I5" s="16">
        <f t="shared" si="0"/>
        <v>11808767</v>
      </c>
      <c r="J5" s="16">
        <f t="shared" si="0"/>
        <v>11808767</v>
      </c>
      <c r="K5" s="16">
        <f t="shared" si="0"/>
        <v>11808767</v>
      </c>
      <c r="L5" s="16">
        <f>SUM(L6:L8)</f>
        <v>11808767</v>
      </c>
      <c r="M5" s="16">
        <f>SUM(M6:M8)</f>
        <v>11808767</v>
      </c>
      <c r="N5" s="17">
        <f t="shared" si="0"/>
        <v>11808767</v>
      </c>
      <c r="O5" s="18">
        <f t="shared" si="0"/>
        <v>141705204</v>
      </c>
      <c r="P5" s="16">
        <f t="shared" si="0"/>
        <v>147550848</v>
      </c>
      <c r="Q5" s="17">
        <f t="shared" si="0"/>
        <v>154044132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11808767</v>
      </c>
      <c r="D7" s="23">
        <v>11808767</v>
      </c>
      <c r="E7" s="23">
        <v>11808767</v>
      </c>
      <c r="F7" s="23">
        <v>11808767</v>
      </c>
      <c r="G7" s="23">
        <v>11808767</v>
      </c>
      <c r="H7" s="23">
        <v>11808767</v>
      </c>
      <c r="I7" s="23">
        <v>11808767</v>
      </c>
      <c r="J7" s="23">
        <v>11808767</v>
      </c>
      <c r="K7" s="23">
        <v>11808767</v>
      </c>
      <c r="L7" s="23">
        <v>11808767</v>
      </c>
      <c r="M7" s="23">
        <v>11808767</v>
      </c>
      <c r="N7" s="24">
        <v>11808767</v>
      </c>
      <c r="O7" s="25">
        <v>141705204</v>
      </c>
      <c r="P7" s="23">
        <v>147550848</v>
      </c>
      <c r="Q7" s="26">
        <v>154044132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>
        <v>180497</v>
      </c>
      <c r="D24" s="16">
        <v>180497</v>
      </c>
      <c r="E24" s="16">
        <v>180497</v>
      </c>
      <c r="F24" s="16">
        <v>180497</v>
      </c>
      <c r="G24" s="16">
        <v>180497</v>
      </c>
      <c r="H24" s="16">
        <v>180497</v>
      </c>
      <c r="I24" s="16">
        <v>180497</v>
      </c>
      <c r="J24" s="16">
        <v>180497</v>
      </c>
      <c r="K24" s="16">
        <v>180497</v>
      </c>
      <c r="L24" s="16">
        <v>180497</v>
      </c>
      <c r="M24" s="16">
        <v>180497</v>
      </c>
      <c r="N24" s="27">
        <v>180497</v>
      </c>
      <c r="O24" s="28">
        <v>2165964</v>
      </c>
      <c r="P24" s="16">
        <v>2282928</v>
      </c>
      <c r="Q24" s="29">
        <v>2406192</v>
      </c>
    </row>
    <row r="25" spans="1:17" ht="13.5">
      <c r="A25" s="5" t="s">
        <v>42</v>
      </c>
      <c r="B25" s="6"/>
      <c r="C25" s="41">
        <f aca="true" t="shared" si="4" ref="C25:Q25">+C5+C9+C15+C19+C24</f>
        <v>11989264</v>
      </c>
      <c r="D25" s="41">
        <f t="shared" si="4"/>
        <v>11989264</v>
      </c>
      <c r="E25" s="41">
        <f t="shared" si="4"/>
        <v>11989264</v>
      </c>
      <c r="F25" s="41">
        <f t="shared" si="4"/>
        <v>11989264</v>
      </c>
      <c r="G25" s="41">
        <f t="shared" si="4"/>
        <v>11989264</v>
      </c>
      <c r="H25" s="41">
        <f t="shared" si="4"/>
        <v>11989264</v>
      </c>
      <c r="I25" s="41">
        <f t="shared" si="4"/>
        <v>11989264</v>
      </c>
      <c r="J25" s="41">
        <f t="shared" si="4"/>
        <v>11989264</v>
      </c>
      <c r="K25" s="41">
        <f t="shared" si="4"/>
        <v>11989264</v>
      </c>
      <c r="L25" s="41">
        <f>+L5+L9+L15+L19+L24</f>
        <v>11989264</v>
      </c>
      <c r="M25" s="41">
        <f>+M5+M9+M15+M19+M24</f>
        <v>11989264</v>
      </c>
      <c r="N25" s="42">
        <f t="shared" si="4"/>
        <v>11989264</v>
      </c>
      <c r="O25" s="43">
        <f t="shared" si="4"/>
        <v>143871168</v>
      </c>
      <c r="P25" s="41">
        <f t="shared" si="4"/>
        <v>149833776</v>
      </c>
      <c r="Q25" s="44">
        <f t="shared" si="4"/>
        <v>156450324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7008561</v>
      </c>
      <c r="D28" s="16">
        <f t="shared" si="5"/>
        <v>7008561</v>
      </c>
      <c r="E28" s="16">
        <f>SUM(E29:E31)</f>
        <v>7008561</v>
      </c>
      <c r="F28" s="16">
        <f>SUM(F29:F31)</f>
        <v>7008561</v>
      </c>
      <c r="G28" s="16">
        <f>SUM(G29:G31)</f>
        <v>7008561</v>
      </c>
      <c r="H28" s="16">
        <f>SUM(H29:H31)</f>
        <v>7008561</v>
      </c>
      <c r="I28" s="16">
        <f t="shared" si="5"/>
        <v>7008561</v>
      </c>
      <c r="J28" s="16">
        <f t="shared" si="5"/>
        <v>7008561</v>
      </c>
      <c r="K28" s="16">
        <f t="shared" si="5"/>
        <v>7008561</v>
      </c>
      <c r="L28" s="16">
        <f>SUM(L29:L31)</f>
        <v>7008561</v>
      </c>
      <c r="M28" s="16">
        <f>SUM(M29:M31)</f>
        <v>7008561</v>
      </c>
      <c r="N28" s="17">
        <f t="shared" si="5"/>
        <v>7008561</v>
      </c>
      <c r="O28" s="18">
        <f t="shared" si="5"/>
        <v>84102732</v>
      </c>
      <c r="P28" s="16">
        <f t="shared" si="5"/>
        <v>83678100</v>
      </c>
      <c r="Q28" s="17">
        <f t="shared" si="5"/>
        <v>87158532</v>
      </c>
    </row>
    <row r="29" spans="1:17" ht="13.5">
      <c r="A29" s="3" t="s">
        <v>23</v>
      </c>
      <c r="B29" s="2"/>
      <c r="C29" s="19">
        <v>3158853</v>
      </c>
      <c r="D29" s="19">
        <v>3158853</v>
      </c>
      <c r="E29" s="19">
        <v>3158853</v>
      </c>
      <c r="F29" s="19">
        <v>3158853</v>
      </c>
      <c r="G29" s="19">
        <v>3158853</v>
      </c>
      <c r="H29" s="19">
        <v>3158853</v>
      </c>
      <c r="I29" s="19">
        <v>3158853</v>
      </c>
      <c r="J29" s="19">
        <v>3158853</v>
      </c>
      <c r="K29" s="19">
        <v>3158853</v>
      </c>
      <c r="L29" s="19">
        <v>3158853</v>
      </c>
      <c r="M29" s="19">
        <v>3158853</v>
      </c>
      <c r="N29" s="20">
        <v>3158853</v>
      </c>
      <c r="O29" s="21">
        <v>37906236</v>
      </c>
      <c r="P29" s="19">
        <v>36227580</v>
      </c>
      <c r="Q29" s="22">
        <v>37371264</v>
      </c>
    </row>
    <row r="30" spans="1:17" ht="13.5">
      <c r="A30" s="3" t="s">
        <v>24</v>
      </c>
      <c r="B30" s="2"/>
      <c r="C30" s="23">
        <v>3849708</v>
      </c>
      <c r="D30" s="23">
        <v>3849708</v>
      </c>
      <c r="E30" s="23">
        <v>3849708</v>
      </c>
      <c r="F30" s="23">
        <v>3849708</v>
      </c>
      <c r="G30" s="23">
        <v>3849708</v>
      </c>
      <c r="H30" s="23">
        <v>3849708</v>
      </c>
      <c r="I30" s="23">
        <v>3849708</v>
      </c>
      <c r="J30" s="23">
        <v>3849708</v>
      </c>
      <c r="K30" s="23">
        <v>3849708</v>
      </c>
      <c r="L30" s="23">
        <v>3849708</v>
      </c>
      <c r="M30" s="23">
        <v>3849708</v>
      </c>
      <c r="N30" s="24">
        <v>3849708</v>
      </c>
      <c r="O30" s="25">
        <v>46196496</v>
      </c>
      <c r="P30" s="23">
        <v>47450520</v>
      </c>
      <c r="Q30" s="26">
        <v>49787268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5039426</v>
      </c>
      <c r="D32" s="16">
        <f t="shared" si="6"/>
        <v>5039426</v>
      </c>
      <c r="E32" s="16">
        <f>SUM(E33:E37)</f>
        <v>5039426</v>
      </c>
      <c r="F32" s="16">
        <f>SUM(F33:F37)</f>
        <v>5039426</v>
      </c>
      <c r="G32" s="16">
        <f>SUM(G33:G37)</f>
        <v>5039426</v>
      </c>
      <c r="H32" s="16">
        <f>SUM(H33:H37)</f>
        <v>5039426</v>
      </c>
      <c r="I32" s="16">
        <f t="shared" si="6"/>
        <v>5039426</v>
      </c>
      <c r="J32" s="16">
        <f t="shared" si="6"/>
        <v>5039426</v>
      </c>
      <c r="K32" s="16">
        <f t="shared" si="6"/>
        <v>5039426</v>
      </c>
      <c r="L32" s="16">
        <f>SUM(L33:L37)</f>
        <v>5039426</v>
      </c>
      <c r="M32" s="16">
        <f>SUM(M33:M37)</f>
        <v>5039426</v>
      </c>
      <c r="N32" s="27">
        <f t="shared" si="6"/>
        <v>5039426</v>
      </c>
      <c r="O32" s="28">
        <f t="shared" si="6"/>
        <v>60473112</v>
      </c>
      <c r="P32" s="16">
        <f t="shared" si="6"/>
        <v>62453880</v>
      </c>
      <c r="Q32" s="29">
        <f t="shared" si="6"/>
        <v>64877808</v>
      </c>
    </row>
    <row r="33" spans="1:17" ht="13.5">
      <c r="A33" s="3" t="s">
        <v>27</v>
      </c>
      <c r="B33" s="2"/>
      <c r="C33" s="19">
        <v>277848</v>
      </c>
      <c r="D33" s="19">
        <v>277848</v>
      </c>
      <c r="E33" s="19">
        <v>277848</v>
      </c>
      <c r="F33" s="19">
        <v>277848</v>
      </c>
      <c r="G33" s="19">
        <v>277848</v>
      </c>
      <c r="H33" s="19">
        <v>277848</v>
      </c>
      <c r="I33" s="19">
        <v>277848</v>
      </c>
      <c r="J33" s="19">
        <v>277848</v>
      </c>
      <c r="K33" s="19">
        <v>277848</v>
      </c>
      <c r="L33" s="19">
        <v>277848</v>
      </c>
      <c r="M33" s="19">
        <v>277848</v>
      </c>
      <c r="N33" s="20">
        <v>277848</v>
      </c>
      <c r="O33" s="21">
        <v>3334176</v>
      </c>
      <c r="P33" s="19">
        <v>3533568</v>
      </c>
      <c r="Q33" s="22">
        <v>3752592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>
        <v>2891226</v>
      </c>
      <c r="D35" s="19">
        <v>2891226</v>
      </c>
      <c r="E35" s="19">
        <v>2891226</v>
      </c>
      <c r="F35" s="19">
        <v>2891226</v>
      </c>
      <c r="G35" s="19">
        <v>2891226</v>
      </c>
      <c r="H35" s="19">
        <v>2891226</v>
      </c>
      <c r="I35" s="19">
        <v>2891226</v>
      </c>
      <c r="J35" s="19">
        <v>2891226</v>
      </c>
      <c r="K35" s="19">
        <v>2891226</v>
      </c>
      <c r="L35" s="19">
        <v>2891226</v>
      </c>
      <c r="M35" s="19">
        <v>2891226</v>
      </c>
      <c r="N35" s="20">
        <v>2891226</v>
      </c>
      <c r="O35" s="21">
        <v>34694712</v>
      </c>
      <c r="P35" s="19">
        <v>35960904</v>
      </c>
      <c r="Q35" s="22">
        <v>37467060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1870352</v>
      </c>
      <c r="D37" s="23">
        <v>1870352</v>
      </c>
      <c r="E37" s="23">
        <v>1870352</v>
      </c>
      <c r="F37" s="23">
        <v>1870352</v>
      </c>
      <c r="G37" s="23">
        <v>1870352</v>
      </c>
      <c r="H37" s="23">
        <v>1870352</v>
      </c>
      <c r="I37" s="23">
        <v>1870352</v>
      </c>
      <c r="J37" s="23">
        <v>1870352</v>
      </c>
      <c r="K37" s="23">
        <v>1870352</v>
      </c>
      <c r="L37" s="23">
        <v>1870352</v>
      </c>
      <c r="M37" s="23">
        <v>1870352</v>
      </c>
      <c r="N37" s="24">
        <v>1870352</v>
      </c>
      <c r="O37" s="25">
        <v>22444224</v>
      </c>
      <c r="P37" s="23">
        <v>22959408</v>
      </c>
      <c r="Q37" s="26">
        <v>23658156</v>
      </c>
    </row>
    <row r="38" spans="1:17" ht="13.5">
      <c r="A38" s="1" t="s">
        <v>32</v>
      </c>
      <c r="B38" s="4"/>
      <c r="C38" s="16">
        <f aca="true" t="shared" si="7" ref="C38:Q38">SUM(C39:C41)</f>
        <v>1252423</v>
      </c>
      <c r="D38" s="16">
        <f t="shared" si="7"/>
        <v>1252423</v>
      </c>
      <c r="E38" s="16">
        <f>SUM(E39:E41)</f>
        <v>1252423</v>
      </c>
      <c r="F38" s="16">
        <f>SUM(F39:F41)</f>
        <v>1252423</v>
      </c>
      <c r="G38" s="16">
        <f>SUM(G39:G41)</f>
        <v>1252423</v>
      </c>
      <c r="H38" s="16">
        <f>SUM(H39:H41)</f>
        <v>1252423</v>
      </c>
      <c r="I38" s="16">
        <f t="shared" si="7"/>
        <v>1252423</v>
      </c>
      <c r="J38" s="16">
        <f t="shared" si="7"/>
        <v>1252423</v>
      </c>
      <c r="K38" s="16">
        <f t="shared" si="7"/>
        <v>1252423</v>
      </c>
      <c r="L38" s="16">
        <f>SUM(L39:L41)</f>
        <v>1252423</v>
      </c>
      <c r="M38" s="16">
        <f>SUM(M39:M41)</f>
        <v>1252423</v>
      </c>
      <c r="N38" s="27">
        <f t="shared" si="7"/>
        <v>1252423</v>
      </c>
      <c r="O38" s="28">
        <f t="shared" si="7"/>
        <v>15029076</v>
      </c>
      <c r="P38" s="16">
        <f t="shared" si="7"/>
        <v>10494636</v>
      </c>
      <c r="Q38" s="29">
        <f t="shared" si="7"/>
        <v>11134884</v>
      </c>
    </row>
    <row r="39" spans="1:17" ht="13.5">
      <c r="A39" s="3" t="s">
        <v>33</v>
      </c>
      <c r="B39" s="2"/>
      <c r="C39" s="19">
        <v>1252423</v>
      </c>
      <c r="D39" s="19">
        <v>1252423</v>
      </c>
      <c r="E39" s="19">
        <v>1252423</v>
      </c>
      <c r="F39" s="19">
        <v>1252423</v>
      </c>
      <c r="G39" s="19">
        <v>1252423</v>
      </c>
      <c r="H39" s="19">
        <v>1252423</v>
      </c>
      <c r="I39" s="19">
        <v>1252423</v>
      </c>
      <c r="J39" s="19">
        <v>1252423</v>
      </c>
      <c r="K39" s="19">
        <v>1252423</v>
      </c>
      <c r="L39" s="19">
        <v>1252423</v>
      </c>
      <c r="M39" s="19">
        <v>1252423</v>
      </c>
      <c r="N39" s="20">
        <v>1252423</v>
      </c>
      <c r="O39" s="21">
        <v>15029076</v>
      </c>
      <c r="P39" s="19">
        <v>10494636</v>
      </c>
      <c r="Q39" s="22">
        <v>11134884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0</v>
      </c>
      <c r="D42" s="16">
        <f t="shared" si="8"/>
        <v>0</v>
      </c>
      <c r="E42" s="16">
        <f>SUM(E43:E46)</f>
        <v>0</v>
      </c>
      <c r="F42" s="16">
        <f>SUM(F43:F46)</f>
        <v>0</v>
      </c>
      <c r="G42" s="16">
        <f>SUM(G43:G46)</f>
        <v>0</v>
      </c>
      <c r="H42" s="16">
        <f>SUM(H43:H46)</f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>SUM(L43:L46)</f>
        <v>0</v>
      </c>
      <c r="M42" s="16">
        <f>SUM(M43:M46)</f>
        <v>0</v>
      </c>
      <c r="N42" s="27">
        <f t="shared" si="8"/>
        <v>0</v>
      </c>
      <c r="O42" s="28">
        <f t="shared" si="8"/>
        <v>0</v>
      </c>
      <c r="P42" s="16">
        <f t="shared" si="8"/>
        <v>0</v>
      </c>
      <c r="Q42" s="29">
        <f t="shared" si="8"/>
        <v>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>
        <v>781667</v>
      </c>
      <c r="D47" s="16">
        <v>781667</v>
      </c>
      <c r="E47" s="16">
        <v>781667</v>
      </c>
      <c r="F47" s="16">
        <v>781667</v>
      </c>
      <c r="G47" s="16">
        <v>781667</v>
      </c>
      <c r="H47" s="16">
        <v>781667</v>
      </c>
      <c r="I47" s="16">
        <v>781667</v>
      </c>
      <c r="J47" s="16">
        <v>781667</v>
      </c>
      <c r="K47" s="16">
        <v>781667</v>
      </c>
      <c r="L47" s="16">
        <v>781667</v>
      </c>
      <c r="M47" s="16">
        <v>781667</v>
      </c>
      <c r="N47" s="27">
        <v>781667</v>
      </c>
      <c r="O47" s="28">
        <v>9380004</v>
      </c>
      <c r="P47" s="16">
        <v>7857048</v>
      </c>
      <c r="Q47" s="29">
        <v>8151624</v>
      </c>
    </row>
    <row r="48" spans="1:17" ht="13.5">
      <c r="A48" s="5" t="s">
        <v>44</v>
      </c>
      <c r="B48" s="6"/>
      <c r="C48" s="41">
        <f aca="true" t="shared" si="9" ref="C48:Q48">+C28+C32+C38+C42+C47</f>
        <v>14082077</v>
      </c>
      <c r="D48" s="41">
        <f t="shared" si="9"/>
        <v>14082077</v>
      </c>
      <c r="E48" s="41">
        <f>+E28+E32+E38+E42+E47</f>
        <v>14082077</v>
      </c>
      <c r="F48" s="41">
        <f>+F28+F32+F38+F42+F47</f>
        <v>14082077</v>
      </c>
      <c r="G48" s="41">
        <f>+G28+G32+G38+G42+G47</f>
        <v>14082077</v>
      </c>
      <c r="H48" s="41">
        <f>+H28+H32+H38+H42+H47</f>
        <v>14082077</v>
      </c>
      <c r="I48" s="41">
        <f t="shared" si="9"/>
        <v>14082077</v>
      </c>
      <c r="J48" s="41">
        <f t="shared" si="9"/>
        <v>14082077</v>
      </c>
      <c r="K48" s="41">
        <f t="shared" si="9"/>
        <v>14082077</v>
      </c>
      <c r="L48" s="41">
        <f>+L28+L32+L38+L42+L47</f>
        <v>14082077</v>
      </c>
      <c r="M48" s="41">
        <f>+M28+M32+M38+M42+M47</f>
        <v>14082077</v>
      </c>
      <c r="N48" s="42">
        <f t="shared" si="9"/>
        <v>14082077</v>
      </c>
      <c r="O48" s="43">
        <f t="shared" si="9"/>
        <v>168984924</v>
      </c>
      <c r="P48" s="41">
        <f t="shared" si="9"/>
        <v>164483664</v>
      </c>
      <c r="Q48" s="44">
        <f t="shared" si="9"/>
        <v>171322848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-2092813</v>
      </c>
      <c r="D49" s="45">
        <f t="shared" si="10"/>
        <v>-2092813</v>
      </c>
      <c r="E49" s="45">
        <f t="shared" si="10"/>
        <v>-2092813</v>
      </c>
      <c r="F49" s="45">
        <f t="shared" si="10"/>
        <v>-2092813</v>
      </c>
      <c r="G49" s="45">
        <f t="shared" si="10"/>
        <v>-2092813</v>
      </c>
      <c r="H49" s="45">
        <f t="shared" si="10"/>
        <v>-2092813</v>
      </c>
      <c r="I49" s="45">
        <f t="shared" si="10"/>
        <v>-2092813</v>
      </c>
      <c r="J49" s="45">
        <f t="shared" si="10"/>
        <v>-2092813</v>
      </c>
      <c r="K49" s="45">
        <f t="shared" si="10"/>
        <v>-2092813</v>
      </c>
      <c r="L49" s="45">
        <f>+L25-L48</f>
        <v>-2092813</v>
      </c>
      <c r="M49" s="45">
        <f>+M25-M48</f>
        <v>-2092813</v>
      </c>
      <c r="N49" s="46">
        <f t="shared" si="10"/>
        <v>-2092813</v>
      </c>
      <c r="O49" s="47">
        <f t="shared" si="10"/>
        <v>-25113756</v>
      </c>
      <c r="P49" s="45">
        <f t="shared" si="10"/>
        <v>-14649888</v>
      </c>
      <c r="Q49" s="48">
        <f t="shared" si="10"/>
        <v>-14872524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16562812</v>
      </c>
      <c r="D5" s="16">
        <f t="shared" si="0"/>
        <v>16562812</v>
      </c>
      <c r="E5" s="16">
        <f t="shared" si="0"/>
        <v>16562812</v>
      </c>
      <c r="F5" s="16">
        <f t="shared" si="0"/>
        <v>16562812</v>
      </c>
      <c r="G5" s="16">
        <f t="shared" si="0"/>
        <v>16562812</v>
      </c>
      <c r="H5" s="16">
        <f t="shared" si="0"/>
        <v>16562812</v>
      </c>
      <c r="I5" s="16">
        <f t="shared" si="0"/>
        <v>16562812</v>
      </c>
      <c r="J5" s="16">
        <f t="shared" si="0"/>
        <v>16562812</v>
      </c>
      <c r="K5" s="16">
        <f t="shared" si="0"/>
        <v>16562812</v>
      </c>
      <c r="L5" s="16">
        <f>SUM(L6:L8)</f>
        <v>16562812</v>
      </c>
      <c r="M5" s="16">
        <f>SUM(M6:M8)</f>
        <v>16562812</v>
      </c>
      <c r="N5" s="17">
        <f t="shared" si="0"/>
        <v>16562812</v>
      </c>
      <c r="O5" s="18">
        <f t="shared" si="0"/>
        <v>198753744</v>
      </c>
      <c r="P5" s="16">
        <f t="shared" si="0"/>
        <v>211056888</v>
      </c>
      <c r="Q5" s="17">
        <f t="shared" si="0"/>
        <v>225745152</v>
      </c>
    </row>
    <row r="6" spans="1:17" ht="13.5">
      <c r="A6" s="3" t="s">
        <v>23</v>
      </c>
      <c r="B6" s="2"/>
      <c r="C6" s="19">
        <v>190554</v>
      </c>
      <c r="D6" s="19">
        <v>190554</v>
      </c>
      <c r="E6" s="19">
        <v>190554</v>
      </c>
      <c r="F6" s="19">
        <v>190554</v>
      </c>
      <c r="G6" s="19">
        <v>190554</v>
      </c>
      <c r="H6" s="19">
        <v>190554</v>
      </c>
      <c r="I6" s="19">
        <v>190554</v>
      </c>
      <c r="J6" s="19">
        <v>190554</v>
      </c>
      <c r="K6" s="19">
        <v>190554</v>
      </c>
      <c r="L6" s="19">
        <v>190554</v>
      </c>
      <c r="M6" s="19">
        <v>190554</v>
      </c>
      <c r="N6" s="20">
        <v>190554</v>
      </c>
      <c r="O6" s="21">
        <v>2286648</v>
      </c>
      <c r="P6" s="19">
        <v>1022016</v>
      </c>
      <c r="Q6" s="22">
        <v>1077204</v>
      </c>
    </row>
    <row r="7" spans="1:17" ht="13.5">
      <c r="A7" s="3" t="s">
        <v>24</v>
      </c>
      <c r="B7" s="2"/>
      <c r="C7" s="23">
        <v>16372258</v>
      </c>
      <c r="D7" s="23">
        <v>16372258</v>
      </c>
      <c r="E7" s="23">
        <v>16372258</v>
      </c>
      <c r="F7" s="23">
        <v>16372258</v>
      </c>
      <c r="G7" s="23">
        <v>16372258</v>
      </c>
      <c r="H7" s="23">
        <v>16372258</v>
      </c>
      <c r="I7" s="23">
        <v>16372258</v>
      </c>
      <c r="J7" s="23">
        <v>16372258</v>
      </c>
      <c r="K7" s="23">
        <v>16372258</v>
      </c>
      <c r="L7" s="23">
        <v>16372258</v>
      </c>
      <c r="M7" s="23">
        <v>16372258</v>
      </c>
      <c r="N7" s="24">
        <v>16372258</v>
      </c>
      <c r="O7" s="25">
        <v>196467096</v>
      </c>
      <c r="P7" s="23">
        <v>210034872</v>
      </c>
      <c r="Q7" s="26">
        <v>224667948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19750</v>
      </c>
      <c r="D9" s="16">
        <f t="shared" si="1"/>
        <v>19750</v>
      </c>
      <c r="E9" s="16">
        <f t="shared" si="1"/>
        <v>19750</v>
      </c>
      <c r="F9" s="16">
        <f t="shared" si="1"/>
        <v>19750</v>
      </c>
      <c r="G9" s="16">
        <f t="shared" si="1"/>
        <v>19750</v>
      </c>
      <c r="H9" s="16">
        <f t="shared" si="1"/>
        <v>19750</v>
      </c>
      <c r="I9" s="16">
        <f t="shared" si="1"/>
        <v>19750</v>
      </c>
      <c r="J9" s="16">
        <f t="shared" si="1"/>
        <v>19750</v>
      </c>
      <c r="K9" s="16">
        <f t="shared" si="1"/>
        <v>19750</v>
      </c>
      <c r="L9" s="16">
        <f>SUM(L10:L14)</f>
        <v>19750</v>
      </c>
      <c r="M9" s="16">
        <f>SUM(M10:M14)</f>
        <v>19750</v>
      </c>
      <c r="N9" s="27">
        <f t="shared" si="1"/>
        <v>19750</v>
      </c>
      <c r="O9" s="28">
        <f t="shared" si="1"/>
        <v>237000</v>
      </c>
      <c r="P9" s="16">
        <f t="shared" si="1"/>
        <v>249816</v>
      </c>
      <c r="Q9" s="29">
        <f t="shared" si="1"/>
        <v>263280</v>
      </c>
    </row>
    <row r="10" spans="1:17" ht="13.5">
      <c r="A10" s="3" t="s">
        <v>27</v>
      </c>
      <c r="B10" s="2"/>
      <c r="C10" s="19">
        <v>4387</v>
      </c>
      <c r="D10" s="19">
        <v>4387</v>
      </c>
      <c r="E10" s="19">
        <v>4387</v>
      </c>
      <c r="F10" s="19">
        <v>4387</v>
      </c>
      <c r="G10" s="19">
        <v>4387</v>
      </c>
      <c r="H10" s="19">
        <v>4387</v>
      </c>
      <c r="I10" s="19">
        <v>4387</v>
      </c>
      <c r="J10" s="19">
        <v>4387</v>
      </c>
      <c r="K10" s="19">
        <v>4387</v>
      </c>
      <c r="L10" s="19">
        <v>4387</v>
      </c>
      <c r="M10" s="19">
        <v>4387</v>
      </c>
      <c r="N10" s="20">
        <v>4387</v>
      </c>
      <c r="O10" s="21">
        <v>52644</v>
      </c>
      <c r="P10" s="19">
        <v>55512</v>
      </c>
      <c r="Q10" s="22">
        <v>58488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>
        <v>15363</v>
      </c>
      <c r="D13" s="19">
        <v>15363</v>
      </c>
      <c r="E13" s="19">
        <v>15363</v>
      </c>
      <c r="F13" s="19">
        <v>15363</v>
      </c>
      <c r="G13" s="19">
        <v>15363</v>
      </c>
      <c r="H13" s="19">
        <v>15363</v>
      </c>
      <c r="I13" s="19">
        <v>15363</v>
      </c>
      <c r="J13" s="19">
        <v>15363</v>
      </c>
      <c r="K13" s="19">
        <v>15363</v>
      </c>
      <c r="L13" s="19">
        <v>15363</v>
      </c>
      <c r="M13" s="19">
        <v>15363</v>
      </c>
      <c r="N13" s="20">
        <v>15363</v>
      </c>
      <c r="O13" s="21">
        <v>184356</v>
      </c>
      <c r="P13" s="19">
        <v>194304</v>
      </c>
      <c r="Q13" s="22">
        <v>204792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2791301</v>
      </c>
      <c r="D15" s="16">
        <f t="shared" si="2"/>
        <v>2791301</v>
      </c>
      <c r="E15" s="16">
        <f t="shared" si="2"/>
        <v>2791301</v>
      </c>
      <c r="F15" s="16">
        <f t="shared" si="2"/>
        <v>2791301</v>
      </c>
      <c r="G15" s="16">
        <f t="shared" si="2"/>
        <v>2791301</v>
      </c>
      <c r="H15" s="16">
        <f t="shared" si="2"/>
        <v>2791301</v>
      </c>
      <c r="I15" s="16">
        <f t="shared" si="2"/>
        <v>2791301</v>
      </c>
      <c r="J15" s="16">
        <f t="shared" si="2"/>
        <v>2791301</v>
      </c>
      <c r="K15" s="16">
        <f t="shared" si="2"/>
        <v>2791301</v>
      </c>
      <c r="L15" s="16">
        <f>SUM(L16:L18)</f>
        <v>2791301</v>
      </c>
      <c r="M15" s="16">
        <f>SUM(M16:M18)</f>
        <v>2791301</v>
      </c>
      <c r="N15" s="27">
        <f t="shared" si="2"/>
        <v>2791301</v>
      </c>
      <c r="O15" s="28">
        <f t="shared" si="2"/>
        <v>33495612</v>
      </c>
      <c r="P15" s="16">
        <f t="shared" si="2"/>
        <v>35215440</v>
      </c>
      <c r="Q15" s="29">
        <f t="shared" si="2"/>
        <v>37688448</v>
      </c>
    </row>
    <row r="16" spans="1:17" ht="13.5">
      <c r="A16" s="3" t="s">
        <v>33</v>
      </c>
      <c r="B16" s="2"/>
      <c r="C16" s="19">
        <v>4384</v>
      </c>
      <c r="D16" s="19">
        <v>4384</v>
      </c>
      <c r="E16" s="19">
        <v>4384</v>
      </c>
      <c r="F16" s="19">
        <v>4384</v>
      </c>
      <c r="G16" s="19">
        <v>4384</v>
      </c>
      <c r="H16" s="19">
        <v>4384</v>
      </c>
      <c r="I16" s="19">
        <v>4384</v>
      </c>
      <c r="J16" s="19">
        <v>4384</v>
      </c>
      <c r="K16" s="19">
        <v>4384</v>
      </c>
      <c r="L16" s="19">
        <v>4384</v>
      </c>
      <c r="M16" s="19">
        <v>4384</v>
      </c>
      <c r="N16" s="20">
        <v>4384</v>
      </c>
      <c r="O16" s="21">
        <v>52608</v>
      </c>
      <c r="P16" s="19">
        <v>55440</v>
      </c>
      <c r="Q16" s="22">
        <v>58440</v>
      </c>
    </row>
    <row r="17" spans="1:17" ht="13.5">
      <c r="A17" s="3" t="s">
        <v>34</v>
      </c>
      <c r="B17" s="2"/>
      <c r="C17" s="19">
        <v>2786917</v>
      </c>
      <c r="D17" s="19">
        <v>2786917</v>
      </c>
      <c r="E17" s="19">
        <v>2786917</v>
      </c>
      <c r="F17" s="19">
        <v>2786917</v>
      </c>
      <c r="G17" s="19">
        <v>2786917</v>
      </c>
      <c r="H17" s="19">
        <v>2786917</v>
      </c>
      <c r="I17" s="19">
        <v>2786917</v>
      </c>
      <c r="J17" s="19">
        <v>2786917</v>
      </c>
      <c r="K17" s="19">
        <v>2786917</v>
      </c>
      <c r="L17" s="19">
        <v>2786917</v>
      </c>
      <c r="M17" s="19">
        <v>2786917</v>
      </c>
      <c r="N17" s="20">
        <v>2786917</v>
      </c>
      <c r="O17" s="21">
        <v>33443004</v>
      </c>
      <c r="P17" s="19">
        <v>35160000</v>
      </c>
      <c r="Q17" s="22">
        <v>37630008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5480684</v>
      </c>
      <c r="D19" s="16">
        <f t="shared" si="3"/>
        <v>5480684</v>
      </c>
      <c r="E19" s="16">
        <f t="shared" si="3"/>
        <v>5480684</v>
      </c>
      <c r="F19" s="16">
        <f t="shared" si="3"/>
        <v>5480684</v>
      </c>
      <c r="G19" s="16">
        <f t="shared" si="3"/>
        <v>5480684</v>
      </c>
      <c r="H19" s="16">
        <f t="shared" si="3"/>
        <v>5480684</v>
      </c>
      <c r="I19" s="16">
        <f t="shared" si="3"/>
        <v>5480684</v>
      </c>
      <c r="J19" s="16">
        <f t="shared" si="3"/>
        <v>5480684</v>
      </c>
      <c r="K19" s="16">
        <f t="shared" si="3"/>
        <v>5480684</v>
      </c>
      <c r="L19" s="16">
        <f>SUM(L20:L23)</f>
        <v>5480684</v>
      </c>
      <c r="M19" s="16">
        <f>SUM(M20:M23)</f>
        <v>5480684</v>
      </c>
      <c r="N19" s="27">
        <f t="shared" si="3"/>
        <v>5480684</v>
      </c>
      <c r="O19" s="28">
        <f t="shared" si="3"/>
        <v>65768208</v>
      </c>
      <c r="P19" s="16">
        <f t="shared" si="3"/>
        <v>69319680</v>
      </c>
      <c r="Q19" s="29">
        <f t="shared" si="3"/>
        <v>73062960</v>
      </c>
    </row>
    <row r="20" spans="1:17" ht="13.5">
      <c r="A20" s="3" t="s">
        <v>37</v>
      </c>
      <c r="B20" s="2"/>
      <c r="C20" s="19">
        <v>5108646</v>
      </c>
      <c r="D20" s="19">
        <v>5108646</v>
      </c>
      <c r="E20" s="19">
        <v>5108646</v>
      </c>
      <c r="F20" s="19">
        <v>5108646</v>
      </c>
      <c r="G20" s="19">
        <v>5108646</v>
      </c>
      <c r="H20" s="19">
        <v>5108646</v>
      </c>
      <c r="I20" s="19">
        <v>5108646</v>
      </c>
      <c r="J20" s="19">
        <v>5108646</v>
      </c>
      <c r="K20" s="19">
        <v>5108646</v>
      </c>
      <c r="L20" s="19">
        <v>5108646</v>
      </c>
      <c r="M20" s="19">
        <v>5108646</v>
      </c>
      <c r="N20" s="20">
        <v>5108646</v>
      </c>
      <c r="O20" s="21">
        <v>61303752</v>
      </c>
      <c r="P20" s="19">
        <v>64614144</v>
      </c>
      <c r="Q20" s="22">
        <v>68103324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372038</v>
      </c>
      <c r="D23" s="19">
        <v>372038</v>
      </c>
      <c r="E23" s="19">
        <v>372038</v>
      </c>
      <c r="F23" s="19">
        <v>372038</v>
      </c>
      <c r="G23" s="19">
        <v>372038</v>
      </c>
      <c r="H23" s="19">
        <v>372038</v>
      </c>
      <c r="I23" s="19">
        <v>372038</v>
      </c>
      <c r="J23" s="19">
        <v>372038</v>
      </c>
      <c r="K23" s="19">
        <v>372038</v>
      </c>
      <c r="L23" s="19">
        <v>372038</v>
      </c>
      <c r="M23" s="19">
        <v>372038</v>
      </c>
      <c r="N23" s="20">
        <v>372038</v>
      </c>
      <c r="O23" s="21">
        <v>4464456</v>
      </c>
      <c r="P23" s="19">
        <v>4705536</v>
      </c>
      <c r="Q23" s="22">
        <v>4959636</v>
      </c>
    </row>
    <row r="24" spans="1:17" ht="13.5">
      <c r="A24" s="1" t="s">
        <v>41</v>
      </c>
      <c r="B24" s="4"/>
      <c r="C24" s="16">
        <v>317960</v>
      </c>
      <c r="D24" s="16">
        <v>317960</v>
      </c>
      <c r="E24" s="16">
        <v>317960</v>
      </c>
      <c r="F24" s="16">
        <v>317960</v>
      </c>
      <c r="G24" s="16">
        <v>317960</v>
      </c>
      <c r="H24" s="16">
        <v>317960</v>
      </c>
      <c r="I24" s="16">
        <v>317960</v>
      </c>
      <c r="J24" s="16">
        <v>317960</v>
      </c>
      <c r="K24" s="16">
        <v>317960</v>
      </c>
      <c r="L24" s="16">
        <v>317960</v>
      </c>
      <c r="M24" s="16">
        <v>317960</v>
      </c>
      <c r="N24" s="27">
        <v>317960</v>
      </c>
      <c r="O24" s="28">
        <v>3815520</v>
      </c>
      <c r="P24" s="16">
        <v>4021548</v>
      </c>
      <c r="Q24" s="29">
        <v>4238712</v>
      </c>
    </row>
    <row r="25" spans="1:17" ht="13.5">
      <c r="A25" s="5" t="s">
        <v>42</v>
      </c>
      <c r="B25" s="6"/>
      <c r="C25" s="41">
        <f aca="true" t="shared" si="4" ref="C25:Q25">+C5+C9+C15+C19+C24</f>
        <v>25172507</v>
      </c>
      <c r="D25" s="41">
        <f t="shared" si="4"/>
        <v>25172507</v>
      </c>
      <c r="E25" s="41">
        <f t="shared" si="4"/>
        <v>25172507</v>
      </c>
      <c r="F25" s="41">
        <f t="shared" si="4"/>
        <v>25172507</v>
      </c>
      <c r="G25" s="41">
        <f t="shared" si="4"/>
        <v>25172507</v>
      </c>
      <c r="H25" s="41">
        <f t="shared" si="4"/>
        <v>25172507</v>
      </c>
      <c r="I25" s="41">
        <f t="shared" si="4"/>
        <v>25172507</v>
      </c>
      <c r="J25" s="41">
        <f t="shared" si="4"/>
        <v>25172507</v>
      </c>
      <c r="K25" s="41">
        <f t="shared" si="4"/>
        <v>25172507</v>
      </c>
      <c r="L25" s="41">
        <f>+L5+L9+L15+L19+L24</f>
        <v>25172507</v>
      </c>
      <c r="M25" s="41">
        <f>+M5+M9+M15+M19+M24</f>
        <v>25172507</v>
      </c>
      <c r="N25" s="42">
        <f t="shared" si="4"/>
        <v>25172507</v>
      </c>
      <c r="O25" s="43">
        <f t="shared" si="4"/>
        <v>302070084</v>
      </c>
      <c r="P25" s="41">
        <f t="shared" si="4"/>
        <v>319863372</v>
      </c>
      <c r="Q25" s="44">
        <f t="shared" si="4"/>
        <v>340998552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15129552</v>
      </c>
      <c r="D28" s="16">
        <f t="shared" si="5"/>
        <v>15129552</v>
      </c>
      <c r="E28" s="16">
        <f>SUM(E29:E31)</f>
        <v>15129552</v>
      </c>
      <c r="F28" s="16">
        <f>SUM(F29:F31)</f>
        <v>15129552</v>
      </c>
      <c r="G28" s="16">
        <f>SUM(G29:G31)</f>
        <v>15129552</v>
      </c>
      <c r="H28" s="16">
        <f>SUM(H29:H31)</f>
        <v>15129552</v>
      </c>
      <c r="I28" s="16">
        <f t="shared" si="5"/>
        <v>15129552</v>
      </c>
      <c r="J28" s="16">
        <f t="shared" si="5"/>
        <v>15129552</v>
      </c>
      <c r="K28" s="16">
        <f t="shared" si="5"/>
        <v>15129552</v>
      </c>
      <c r="L28" s="16">
        <f>SUM(L29:L31)</f>
        <v>15129552</v>
      </c>
      <c r="M28" s="16">
        <f>SUM(M29:M31)</f>
        <v>15129552</v>
      </c>
      <c r="N28" s="17">
        <f t="shared" si="5"/>
        <v>15129552</v>
      </c>
      <c r="O28" s="18">
        <f t="shared" si="5"/>
        <v>181554624</v>
      </c>
      <c r="P28" s="16">
        <f t="shared" si="5"/>
        <v>181064136</v>
      </c>
      <c r="Q28" s="17">
        <f t="shared" si="5"/>
        <v>192525480</v>
      </c>
    </row>
    <row r="29" spans="1:17" ht="13.5">
      <c r="A29" s="3" t="s">
        <v>23</v>
      </c>
      <c r="B29" s="2"/>
      <c r="C29" s="19">
        <v>3931027</v>
      </c>
      <c r="D29" s="19">
        <v>3931027</v>
      </c>
      <c r="E29" s="19">
        <v>3931027</v>
      </c>
      <c r="F29" s="19">
        <v>3931027</v>
      </c>
      <c r="G29" s="19">
        <v>3931027</v>
      </c>
      <c r="H29" s="19">
        <v>3931027</v>
      </c>
      <c r="I29" s="19">
        <v>3931027</v>
      </c>
      <c r="J29" s="19">
        <v>3931027</v>
      </c>
      <c r="K29" s="19">
        <v>3931027</v>
      </c>
      <c r="L29" s="19">
        <v>3931027</v>
      </c>
      <c r="M29" s="19">
        <v>3931027</v>
      </c>
      <c r="N29" s="20">
        <v>3931027</v>
      </c>
      <c r="O29" s="21">
        <v>47172324</v>
      </c>
      <c r="P29" s="19">
        <v>47659164</v>
      </c>
      <c r="Q29" s="22">
        <v>50798580</v>
      </c>
    </row>
    <row r="30" spans="1:17" ht="13.5">
      <c r="A30" s="3" t="s">
        <v>24</v>
      </c>
      <c r="B30" s="2"/>
      <c r="C30" s="23">
        <v>11198525</v>
      </c>
      <c r="D30" s="23">
        <v>11198525</v>
      </c>
      <c r="E30" s="23">
        <v>11198525</v>
      </c>
      <c r="F30" s="23">
        <v>11198525</v>
      </c>
      <c r="G30" s="23">
        <v>11198525</v>
      </c>
      <c r="H30" s="23">
        <v>11198525</v>
      </c>
      <c r="I30" s="23">
        <v>11198525</v>
      </c>
      <c r="J30" s="23">
        <v>11198525</v>
      </c>
      <c r="K30" s="23">
        <v>11198525</v>
      </c>
      <c r="L30" s="23">
        <v>11198525</v>
      </c>
      <c r="M30" s="23">
        <v>11198525</v>
      </c>
      <c r="N30" s="24">
        <v>11198525</v>
      </c>
      <c r="O30" s="25">
        <v>134382300</v>
      </c>
      <c r="P30" s="23">
        <v>133404972</v>
      </c>
      <c r="Q30" s="26">
        <v>141726900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1959060</v>
      </c>
      <c r="D32" s="16">
        <f t="shared" si="6"/>
        <v>1959060</v>
      </c>
      <c r="E32" s="16">
        <f>SUM(E33:E37)</f>
        <v>1959060</v>
      </c>
      <c r="F32" s="16">
        <f>SUM(F33:F37)</f>
        <v>1959060</v>
      </c>
      <c r="G32" s="16">
        <f>SUM(G33:G37)</f>
        <v>1959060</v>
      </c>
      <c r="H32" s="16">
        <f>SUM(H33:H37)</f>
        <v>1959060</v>
      </c>
      <c r="I32" s="16">
        <f t="shared" si="6"/>
        <v>1959060</v>
      </c>
      <c r="J32" s="16">
        <f t="shared" si="6"/>
        <v>1959060</v>
      </c>
      <c r="K32" s="16">
        <f t="shared" si="6"/>
        <v>1959060</v>
      </c>
      <c r="L32" s="16">
        <f>SUM(L33:L37)</f>
        <v>1959060</v>
      </c>
      <c r="M32" s="16">
        <f>SUM(M33:M37)</f>
        <v>1959060</v>
      </c>
      <c r="N32" s="27">
        <f t="shared" si="6"/>
        <v>1959060</v>
      </c>
      <c r="O32" s="28">
        <f t="shared" si="6"/>
        <v>23508720</v>
      </c>
      <c r="P32" s="16">
        <f t="shared" si="6"/>
        <v>25768020</v>
      </c>
      <c r="Q32" s="29">
        <f t="shared" si="6"/>
        <v>26728464</v>
      </c>
    </row>
    <row r="33" spans="1:17" ht="13.5">
      <c r="A33" s="3" t="s">
        <v>27</v>
      </c>
      <c r="B33" s="2"/>
      <c r="C33" s="19">
        <v>757567</v>
      </c>
      <c r="D33" s="19">
        <v>757567</v>
      </c>
      <c r="E33" s="19">
        <v>757567</v>
      </c>
      <c r="F33" s="19">
        <v>757567</v>
      </c>
      <c r="G33" s="19">
        <v>757567</v>
      </c>
      <c r="H33" s="19">
        <v>757567</v>
      </c>
      <c r="I33" s="19">
        <v>757567</v>
      </c>
      <c r="J33" s="19">
        <v>757567</v>
      </c>
      <c r="K33" s="19">
        <v>757567</v>
      </c>
      <c r="L33" s="19">
        <v>757567</v>
      </c>
      <c r="M33" s="19">
        <v>757567</v>
      </c>
      <c r="N33" s="20">
        <v>757567</v>
      </c>
      <c r="O33" s="21">
        <v>9090804</v>
      </c>
      <c r="P33" s="19">
        <v>9706164</v>
      </c>
      <c r="Q33" s="22">
        <v>10360464</v>
      </c>
    </row>
    <row r="34" spans="1:17" ht="13.5">
      <c r="A34" s="3" t="s">
        <v>28</v>
      </c>
      <c r="B34" s="2"/>
      <c r="C34" s="19">
        <v>188697</v>
      </c>
      <c r="D34" s="19">
        <v>188697</v>
      </c>
      <c r="E34" s="19">
        <v>188697</v>
      </c>
      <c r="F34" s="19">
        <v>188697</v>
      </c>
      <c r="G34" s="19">
        <v>188697</v>
      </c>
      <c r="H34" s="19">
        <v>188697</v>
      </c>
      <c r="I34" s="19">
        <v>188697</v>
      </c>
      <c r="J34" s="19">
        <v>188697</v>
      </c>
      <c r="K34" s="19">
        <v>188697</v>
      </c>
      <c r="L34" s="19">
        <v>188697</v>
      </c>
      <c r="M34" s="19">
        <v>188697</v>
      </c>
      <c r="N34" s="20">
        <v>188697</v>
      </c>
      <c r="O34" s="21">
        <v>2264364</v>
      </c>
      <c r="P34" s="19">
        <v>2412132</v>
      </c>
      <c r="Q34" s="22">
        <v>2569572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>
        <v>650561</v>
      </c>
      <c r="D36" s="19">
        <v>650561</v>
      </c>
      <c r="E36" s="19">
        <v>650561</v>
      </c>
      <c r="F36" s="19">
        <v>650561</v>
      </c>
      <c r="G36" s="19">
        <v>650561</v>
      </c>
      <c r="H36" s="19">
        <v>650561</v>
      </c>
      <c r="I36" s="19">
        <v>650561</v>
      </c>
      <c r="J36" s="19">
        <v>650561</v>
      </c>
      <c r="K36" s="19">
        <v>650561</v>
      </c>
      <c r="L36" s="19">
        <v>650561</v>
      </c>
      <c r="M36" s="19">
        <v>650561</v>
      </c>
      <c r="N36" s="20">
        <v>650561</v>
      </c>
      <c r="O36" s="21">
        <v>7806732</v>
      </c>
      <c r="P36" s="19">
        <v>8306436</v>
      </c>
      <c r="Q36" s="22">
        <v>8838252</v>
      </c>
    </row>
    <row r="37" spans="1:17" ht="13.5">
      <c r="A37" s="3" t="s">
        <v>31</v>
      </c>
      <c r="B37" s="2"/>
      <c r="C37" s="23">
        <v>362235</v>
      </c>
      <c r="D37" s="23">
        <v>362235</v>
      </c>
      <c r="E37" s="23">
        <v>362235</v>
      </c>
      <c r="F37" s="23">
        <v>362235</v>
      </c>
      <c r="G37" s="23">
        <v>362235</v>
      </c>
      <c r="H37" s="23">
        <v>362235</v>
      </c>
      <c r="I37" s="23">
        <v>362235</v>
      </c>
      <c r="J37" s="23">
        <v>362235</v>
      </c>
      <c r="K37" s="23">
        <v>362235</v>
      </c>
      <c r="L37" s="23">
        <v>362235</v>
      </c>
      <c r="M37" s="23">
        <v>362235</v>
      </c>
      <c r="N37" s="24">
        <v>362235</v>
      </c>
      <c r="O37" s="25">
        <v>4346820</v>
      </c>
      <c r="P37" s="23">
        <v>5343288</v>
      </c>
      <c r="Q37" s="26">
        <v>4960176</v>
      </c>
    </row>
    <row r="38" spans="1:17" ht="13.5">
      <c r="A38" s="1" t="s">
        <v>32</v>
      </c>
      <c r="B38" s="4"/>
      <c r="C38" s="16">
        <f aca="true" t="shared" si="7" ref="C38:Q38">SUM(C39:C41)</f>
        <v>1721842</v>
      </c>
      <c r="D38" s="16">
        <f t="shared" si="7"/>
        <v>1721842</v>
      </c>
      <c r="E38" s="16">
        <f>SUM(E39:E41)</f>
        <v>1721842</v>
      </c>
      <c r="F38" s="16">
        <f>SUM(F39:F41)</f>
        <v>1721842</v>
      </c>
      <c r="G38" s="16">
        <f>SUM(G39:G41)</f>
        <v>1721842</v>
      </c>
      <c r="H38" s="16">
        <f>SUM(H39:H41)</f>
        <v>1721842</v>
      </c>
      <c r="I38" s="16">
        <f t="shared" si="7"/>
        <v>1721842</v>
      </c>
      <c r="J38" s="16">
        <f t="shared" si="7"/>
        <v>1721842</v>
      </c>
      <c r="K38" s="16">
        <f t="shared" si="7"/>
        <v>1721842</v>
      </c>
      <c r="L38" s="16">
        <f>SUM(L39:L41)</f>
        <v>1721842</v>
      </c>
      <c r="M38" s="16">
        <f>SUM(M39:M41)</f>
        <v>1721842</v>
      </c>
      <c r="N38" s="27">
        <f t="shared" si="7"/>
        <v>1721842</v>
      </c>
      <c r="O38" s="28">
        <f t="shared" si="7"/>
        <v>20662104</v>
      </c>
      <c r="P38" s="16">
        <f t="shared" si="7"/>
        <v>23876496</v>
      </c>
      <c r="Q38" s="29">
        <f t="shared" si="7"/>
        <v>23748132</v>
      </c>
    </row>
    <row r="39" spans="1:17" ht="13.5">
      <c r="A39" s="3" t="s">
        <v>33</v>
      </c>
      <c r="B39" s="2"/>
      <c r="C39" s="19">
        <v>772389</v>
      </c>
      <c r="D39" s="19">
        <v>772389</v>
      </c>
      <c r="E39" s="19">
        <v>772389</v>
      </c>
      <c r="F39" s="19">
        <v>772389</v>
      </c>
      <c r="G39" s="19">
        <v>772389</v>
      </c>
      <c r="H39" s="19">
        <v>772389</v>
      </c>
      <c r="I39" s="19">
        <v>772389</v>
      </c>
      <c r="J39" s="19">
        <v>772389</v>
      </c>
      <c r="K39" s="19">
        <v>772389</v>
      </c>
      <c r="L39" s="19">
        <v>772389</v>
      </c>
      <c r="M39" s="19">
        <v>772389</v>
      </c>
      <c r="N39" s="20">
        <v>772389</v>
      </c>
      <c r="O39" s="21">
        <v>9268668</v>
      </c>
      <c r="P39" s="19">
        <v>11572656</v>
      </c>
      <c r="Q39" s="22">
        <v>10614168</v>
      </c>
    </row>
    <row r="40" spans="1:17" ht="13.5">
      <c r="A40" s="3" t="s">
        <v>34</v>
      </c>
      <c r="B40" s="2"/>
      <c r="C40" s="19">
        <v>949453</v>
      </c>
      <c r="D40" s="19">
        <v>949453</v>
      </c>
      <c r="E40" s="19">
        <v>949453</v>
      </c>
      <c r="F40" s="19">
        <v>949453</v>
      </c>
      <c r="G40" s="19">
        <v>949453</v>
      </c>
      <c r="H40" s="19">
        <v>949453</v>
      </c>
      <c r="I40" s="19">
        <v>949453</v>
      </c>
      <c r="J40" s="19">
        <v>949453</v>
      </c>
      <c r="K40" s="19">
        <v>949453</v>
      </c>
      <c r="L40" s="19">
        <v>949453</v>
      </c>
      <c r="M40" s="19">
        <v>949453</v>
      </c>
      <c r="N40" s="20">
        <v>949453</v>
      </c>
      <c r="O40" s="21">
        <v>11393436</v>
      </c>
      <c r="P40" s="19">
        <v>12303840</v>
      </c>
      <c r="Q40" s="22">
        <v>13133964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5079854</v>
      </c>
      <c r="D42" s="16">
        <f t="shared" si="8"/>
        <v>5079854</v>
      </c>
      <c r="E42" s="16">
        <f>SUM(E43:E46)</f>
        <v>5079854</v>
      </c>
      <c r="F42" s="16">
        <f>SUM(F43:F46)</f>
        <v>5079854</v>
      </c>
      <c r="G42" s="16">
        <f>SUM(G43:G46)</f>
        <v>5079854</v>
      </c>
      <c r="H42" s="16">
        <f>SUM(H43:H46)</f>
        <v>5079854</v>
      </c>
      <c r="I42" s="16">
        <f t="shared" si="8"/>
        <v>5079854</v>
      </c>
      <c r="J42" s="16">
        <f t="shared" si="8"/>
        <v>5079854</v>
      </c>
      <c r="K42" s="16">
        <f t="shared" si="8"/>
        <v>5079854</v>
      </c>
      <c r="L42" s="16">
        <f>SUM(L43:L46)</f>
        <v>5079854</v>
      </c>
      <c r="M42" s="16">
        <f>SUM(M43:M46)</f>
        <v>5079854</v>
      </c>
      <c r="N42" s="27">
        <f t="shared" si="8"/>
        <v>5079854</v>
      </c>
      <c r="O42" s="28">
        <f t="shared" si="8"/>
        <v>60958248</v>
      </c>
      <c r="P42" s="16">
        <f t="shared" si="8"/>
        <v>70403688</v>
      </c>
      <c r="Q42" s="29">
        <f t="shared" si="8"/>
        <v>78343704</v>
      </c>
    </row>
    <row r="43" spans="1:17" ht="13.5">
      <c r="A43" s="3" t="s">
        <v>37</v>
      </c>
      <c r="B43" s="2"/>
      <c r="C43" s="19">
        <v>4573888</v>
      </c>
      <c r="D43" s="19">
        <v>4573888</v>
      </c>
      <c r="E43" s="19">
        <v>4573888</v>
      </c>
      <c r="F43" s="19">
        <v>4573888</v>
      </c>
      <c r="G43" s="19">
        <v>4573888</v>
      </c>
      <c r="H43" s="19">
        <v>4573888</v>
      </c>
      <c r="I43" s="19">
        <v>4573888</v>
      </c>
      <c r="J43" s="19">
        <v>4573888</v>
      </c>
      <c r="K43" s="19">
        <v>4573888</v>
      </c>
      <c r="L43" s="19">
        <v>4573888</v>
      </c>
      <c r="M43" s="19">
        <v>4573888</v>
      </c>
      <c r="N43" s="20">
        <v>4573888</v>
      </c>
      <c r="O43" s="21">
        <v>54886656</v>
      </c>
      <c r="P43" s="19">
        <v>63285456</v>
      </c>
      <c r="Q43" s="22">
        <v>71399844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505966</v>
      </c>
      <c r="D46" s="19">
        <v>505966</v>
      </c>
      <c r="E46" s="19">
        <v>505966</v>
      </c>
      <c r="F46" s="19">
        <v>505966</v>
      </c>
      <c r="G46" s="19">
        <v>505966</v>
      </c>
      <c r="H46" s="19">
        <v>505966</v>
      </c>
      <c r="I46" s="19">
        <v>505966</v>
      </c>
      <c r="J46" s="19">
        <v>505966</v>
      </c>
      <c r="K46" s="19">
        <v>505966</v>
      </c>
      <c r="L46" s="19">
        <v>505966</v>
      </c>
      <c r="M46" s="19">
        <v>505966</v>
      </c>
      <c r="N46" s="20">
        <v>505966</v>
      </c>
      <c r="O46" s="21">
        <v>6071592</v>
      </c>
      <c r="P46" s="19">
        <v>7118232</v>
      </c>
      <c r="Q46" s="22">
        <v>6943860</v>
      </c>
    </row>
    <row r="47" spans="1:17" ht="13.5">
      <c r="A47" s="1" t="s">
        <v>41</v>
      </c>
      <c r="B47" s="4"/>
      <c r="C47" s="16">
        <v>974301</v>
      </c>
      <c r="D47" s="16">
        <v>974301</v>
      </c>
      <c r="E47" s="16">
        <v>974301</v>
      </c>
      <c r="F47" s="16">
        <v>974301</v>
      </c>
      <c r="G47" s="16">
        <v>974301</v>
      </c>
      <c r="H47" s="16">
        <v>974301</v>
      </c>
      <c r="I47" s="16">
        <v>974301</v>
      </c>
      <c r="J47" s="16">
        <v>974301</v>
      </c>
      <c r="K47" s="16">
        <v>974301</v>
      </c>
      <c r="L47" s="16">
        <v>974301</v>
      </c>
      <c r="M47" s="16">
        <v>974301</v>
      </c>
      <c r="N47" s="27">
        <v>974301</v>
      </c>
      <c r="O47" s="28">
        <v>11691612</v>
      </c>
      <c r="P47" s="16">
        <v>13131444</v>
      </c>
      <c r="Q47" s="29">
        <v>13325844</v>
      </c>
    </row>
    <row r="48" spans="1:17" ht="13.5">
      <c r="A48" s="5" t="s">
        <v>44</v>
      </c>
      <c r="B48" s="6"/>
      <c r="C48" s="41">
        <f aca="true" t="shared" si="9" ref="C48:Q48">+C28+C32+C38+C42+C47</f>
        <v>24864609</v>
      </c>
      <c r="D48" s="41">
        <f t="shared" si="9"/>
        <v>24864609</v>
      </c>
      <c r="E48" s="41">
        <f>+E28+E32+E38+E42+E47</f>
        <v>24864609</v>
      </c>
      <c r="F48" s="41">
        <f>+F28+F32+F38+F42+F47</f>
        <v>24864609</v>
      </c>
      <c r="G48" s="41">
        <f>+G28+G32+G38+G42+G47</f>
        <v>24864609</v>
      </c>
      <c r="H48" s="41">
        <f>+H28+H32+H38+H42+H47</f>
        <v>24864609</v>
      </c>
      <c r="I48" s="41">
        <f t="shared" si="9"/>
        <v>24864609</v>
      </c>
      <c r="J48" s="41">
        <f t="shared" si="9"/>
        <v>24864609</v>
      </c>
      <c r="K48" s="41">
        <f t="shared" si="9"/>
        <v>24864609</v>
      </c>
      <c r="L48" s="41">
        <f>+L28+L32+L38+L42+L47</f>
        <v>24864609</v>
      </c>
      <c r="M48" s="41">
        <f>+M28+M32+M38+M42+M47</f>
        <v>24864609</v>
      </c>
      <c r="N48" s="42">
        <f t="shared" si="9"/>
        <v>24864609</v>
      </c>
      <c r="O48" s="43">
        <f t="shared" si="9"/>
        <v>298375308</v>
      </c>
      <c r="P48" s="41">
        <f t="shared" si="9"/>
        <v>314243784</v>
      </c>
      <c r="Q48" s="44">
        <f t="shared" si="9"/>
        <v>334671624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307898</v>
      </c>
      <c r="D49" s="45">
        <f t="shared" si="10"/>
        <v>307898</v>
      </c>
      <c r="E49" s="45">
        <f t="shared" si="10"/>
        <v>307898</v>
      </c>
      <c r="F49" s="45">
        <f t="shared" si="10"/>
        <v>307898</v>
      </c>
      <c r="G49" s="45">
        <f t="shared" si="10"/>
        <v>307898</v>
      </c>
      <c r="H49" s="45">
        <f t="shared" si="10"/>
        <v>307898</v>
      </c>
      <c r="I49" s="45">
        <f t="shared" si="10"/>
        <v>307898</v>
      </c>
      <c r="J49" s="45">
        <f t="shared" si="10"/>
        <v>307898</v>
      </c>
      <c r="K49" s="45">
        <f t="shared" si="10"/>
        <v>307898</v>
      </c>
      <c r="L49" s="45">
        <f>+L25-L48</f>
        <v>307898</v>
      </c>
      <c r="M49" s="45">
        <f>+M25-M48</f>
        <v>307898</v>
      </c>
      <c r="N49" s="46">
        <f t="shared" si="10"/>
        <v>307898</v>
      </c>
      <c r="O49" s="47">
        <f t="shared" si="10"/>
        <v>3694776</v>
      </c>
      <c r="P49" s="45">
        <f t="shared" si="10"/>
        <v>5619588</v>
      </c>
      <c r="Q49" s="48">
        <f t="shared" si="10"/>
        <v>6326928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68354044</v>
      </c>
      <c r="D5" s="16">
        <f t="shared" si="0"/>
        <v>3282814</v>
      </c>
      <c r="E5" s="16">
        <f t="shared" si="0"/>
        <v>3308158</v>
      </c>
      <c r="F5" s="16">
        <f t="shared" si="0"/>
        <v>3344798</v>
      </c>
      <c r="G5" s="16">
        <f t="shared" si="0"/>
        <v>3383097</v>
      </c>
      <c r="H5" s="16">
        <f t="shared" si="0"/>
        <v>53783211</v>
      </c>
      <c r="I5" s="16">
        <f t="shared" si="0"/>
        <v>3496714</v>
      </c>
      <c r="J5" s="16">
        <f t="shared" si="0"/>
        <v>3468725</v>
      </c>
      <c r="K5" s="16">
        <f t="shared" si="0"/>
        <v>61311390</v>
      </c>
      <c r="L5" s="16">
        <f>SUM(L6:L8)</f>
        <v>3588879</v>
      </c>
      <c r="M5" s="16">
        <f>SUM(M6:M8)</f>
        <v>3639815</v>
      </c>
      <c r="N5" s="17">
        <f t="shared" si="0"/>
        <v>3674358</v>
      </c>
      <c r="O5" s="18">
        <f t="shared" si="0"/>
        <v>214636003</v>
      </c>
      <c r="P5" s="16">
        <f t="shared" si="0"/>
        <v>230027952</v>
      </c>
      <c r="Q5" s="17">
        <f t="shared" si="0"/>
        <v>245261796</v>
      </c>
    </row>
    <row r="6" spans="1:17" ht="13.5">
      <c r="A6" s="3" t="s">
        <v>23</v>
      </c>
      <c r="B6" s="2"/>
      <c r="C6" s="19">
        <v>17127887</v>
      </c>
      <c r="D6" s="19"/>
      <c r="E6" s="19"/>
      <c r="F6" s="19"/>
      <c r="G6" s="19"/>
      <c r="H6" s="19">
        <v>13702344</v>
      </c>
      <c r="I6" s="19"/>
      <c r="J6" s="19"/>
      <c r="K6" s="19">
        <v>15729077</v>
      </c>
      <c r="L6" s="19"/>
      <c r="M6" s="19"/>
      <c r="N6" s="20"/>
      <c r="O6" s="21">
        <v>46559308</v>
      </c>
      <c r="P6" s="19">
        <v>49373028</v>
      </c>
      <c r="Q6" s="22">
        <v>52340232</v>
      </c>
    </row>
    <row r="7" spans="1:17" ht="13.5">
      <c r="A7" s="3" t="s">
        <v>24</v>
      </c>
      <c r="B7" s="2"/>
      <c r="C7" s="23">
        <v>47933716</v>
      </c>
      <c r="D7" s="23">
        <v>3282814</v>
      </c>
      <c r="E7" s="23">
        <v>3308158</v>
      </c>
      <c r="F7" s="23">
        <v>3344798</v>
      </c>
      <c r="G7" s="23">
        <v>3383097</v>
      </c>
      <c r="H7" s="23">
        <v>37446908</v>
      </c>
      <c r="I7" s="23">
        <v>3496714</v>
      </c>
      <c r="J7" s="23">
        <v>3468725</v>
      </c>
      <c r="K7" s="23">
        <v>42558761</v>
      </c>
      <c r="L7" s="23">
        <v>3588879</v>
      </c>
      <c r="M7" s="23">
        <v>3639815</v>
      </c>
      <c r="N7" s="24">
        <v>3674358</v>
      </c>
      <c r="O7" s="25">
        <v>159126743</v>
      </c>
      <c r="P7" s="23">
        <v>171633564</v>
      </c>
      <c r="Q7" s="26">
        <v>183158400</v>
      </c>
    </row>
    <row r="8" spans="1:17" ht="13.5">
      <c r="A8" s="3" t="s">
        <v>25</v>
      </c>
      <c r="B8" s="2"/>
      <c r="C8" s="19">
        <v>3292441</v>
      </c>
      <c r="D8" s="19"/>
      <c r="E8" s="19"/>
      <c r="F8" s="19"/>
      <c r="G8" s="19"/>
      <c r="H8" s="19">
        <v>2633959</v>
      </c>
      <c r="I8" s="19"/>
      <c r="J8" s="19"/>
      <c r="K8" s="19">
        <v>3023552</v>
      </c>
      <c r="L8" s="19"/>
      <c r="M8" s="19"/>
      <c r="N8" s="20"/>
      <c r="O8" s="21">
        <v>8949952</v>
      </c>
      <c r="P8" s="19">
        <v>9021360</v>
      </c>
      <c r="Q8" s="22">
        <v>9763164</v>
      </c>
    </row>
    <row r="9" spans="1:17" ht="13.5">
      <c r="A9" s="1" t="s">
        <v>26</v>
      </c>
      <c r="B9" s="2"/>
      <c r="C9" s="16">
        <f aca="true" t="shared" si="1" ref="C9:Q9">SUM(C10:C14)</f>
        <v>16902175</v>
      </c>
      <c r="D9" s="16">
        <f t="shared" si="1"/>
        <v>4159613</v>
      </c>
      <c r="E9" s="16">
        <f t="shared" si="1"/>
        <v>9159782</v>
      </c>
      <c r="F9" s="16">
        <f t="shared" si="1"/>
        <v>5159825</v>
      </c>
      <c r="G9" s="16">
        <f t="shared" si="1"/>
        <v>6159613</v>
      </c>
      <c r="H9" s="16">
        <f t="shared" si="1"/>
        <v>17354931</v>
      </c>
      <c r="I9" s="16">
        <f t="shared" si="1"/>
        <v>10160050</v>
      </c>
      <c r="J9" s="16">
        <f t="shared" si="1"/>
        <v>2159337</v>
      </c>
      <c r="K9" s="16">
        <f t="shared" si="1"/>
        <v>8171386</v>
      </c>
      <c r="L9" s="16">
        <f>SUM(L10:L14)</f>
        <v>7760490</v>
      </c>
      <c r="M9" s="16">
        <f>SUM(M10:M14)</f>
        <v>4660588</v>
      </c>
      <c r="N9" s="27">
        <f t="shared" si="1"/>
        <v>3160692</v>
      </c>
      <c r="O9" s="28">
        <f t="shared" si="1"/>
        <v>94968482</v>
      </c>
      <c r="P9" s="16">
        <f t="shared" si="1"/>
        <v>99745956</v>
      </c>
      <c r="Q9" s="29">
        <f t="shared" si="1"/>
        <v>107662140</v>
      </c>
    </row>
    <row r="10" spans="1:17" ht="13.5">
      <c r="A10" s="3" t="s">
        <v>27</v>
      </c>
      <c r="B10" s="2"/>
      <c r="C10" s="19">
        <v>3304844</v>
      </c>
      <c r="D10" s="19">
        <v>4579</v>
      </c>
      <c r="E10" s="19">
        <v>4589</v>
      </c>
      <c r="F10" s="19">
        <v>4570</v>
      </c>
      <c r="G10" s="19">
        <v>4579</v>
      </c>
      <c r="H10" s="19">
        <v>2644846</v>
      </c>
      <c r="I10" s="19">
        <v>4389</v>
      </c>
      <c r="J10" s="19">
        <v>4570</v>
      </c>
      <c r="K10" s="19">
        <v>3035323</v>
      </c>
      <c r="L10" s="19">
        <v>4589</v>
      </c>
      <c r="M10" s="19">
        <v>4599</v>
      </c>
      <c r="N10" s="20">
        <v>4610</v>
      </c>
      <c r="O10" s="21">
        <v>9026087</v>
      </c>
      <c r="P10" s="19">
        <v>9497268</v>
      </c>
      <c r="Q10" s="22">
        <v>11725788</v>
      </c>
    </row>
    <row r="11" spans="1:17" ht="13.5">
      <c r="A11" s="3" t="s">
        <v>28</v>
      </c>
      <c r="B11" s="2"/>
      <c r="C11" s="19">
        <v>4443131</v>
      </c>
      <c r="D11" s="19">
        <v>834</v>
      </c>
      <c r="E11" s="19">
        <v>993</v>
      </c>
      <c r="F11" s="19">
        <v>1055</v>
      </c>
      <c r="G11" s="19">
        <v>834</v>
      </c>
      <c r="H11" s="19">
        <v>3555885</v>
      </c>
      <c r="I11" s="19">
        <v>1461</v>
      </c>
      <c r="J11" s="19">
        <v>567</v>
      </c>
      <c r="K11" s="19">
        <v>4081863</v>
      </c>
      <c r="L11" s="19">
        <v>1701</v>
      </c>
      <c r="M11" s="19">
        <v>1789</v>
      </c>
      <c r="N11" s="20">
        <v>1882</v>
      </c>
      <c r="O11" s="21">
        <v>12091995</v>
      </c>
      <c r="P11" s="19">
        <v>12410364</v>
      </c>
      <c r="Q11" s="22">
        <v>13894752</v>
      </c>
    </row>
    <row r="12" spans="1:17" ht="13.5">
      <c r="A12" s="3" t="s">
        <v>29</v>
      </c>
      <c r="B12" s="2"/>
      <c r="C12" s="19">
        <v>9154200</v>
      </c>
      <c r="D12" s="19">
        <v>4154200</v>
      </c>
      <c r="E12" s="19">
        <v>9154200</v>
      </c>
      <c r="F12" s="19">
        <v>5154200</v>
      </c>
      <c r="G12" s="19">
        <v>6154200</v>
      </c>
      <c r="H12" s="19">
        <v>11154200</v>
      </c>
      <c r="I12" s="19">
        <v>10154200</v>
      </c>
      <c r="J12" s="19">
        <v>2154200</v>
      </c>
      <c r="K12" s="19">
        <v>1054200</v>
      </c>
      <c r="L12" s="19">
        <v>7754200</v>
      </c>
      <c r="M12" s="19">
        <v>4654200</v>
      </c>
      <c r="N12" s="20">
        <v>3154200</v>
      </c>
      <c r="O12" s="21">
        <v>73850400</v>
      </c>
      <c r="P12" s="19">
        <v>77838324</v>
      </c>
      <c r="Q12" s="22">
        <v>82041600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44758275</v>
      </c>
      <c r="D15" s="16">
        <f t="shared" si="2"/>
        <v>980711</v>
      </c>
      <c r="E15" s="16">
        <f t="shared" si="2"/>
        <v>673499</v>
      </c>
      <c r="F15" s="16">
        <f t="shared" si="2"/>
        <v>581818</v>
      </c>
      <c r="G15" s="16">
        <f t="shared" si="2"/>
        <v>1257764</v>
      </c>
      <c r="H15" s="16">
        <f t="shared" si="2"/>
        <v>40747631</v>
      </c>
      <c r="I15" s="16">
        <f t="shared" si="2"/>
        <v>675609</v>
      </c>
      <c r="J15" s="16">
        <f t="shared" si="2"/>
        <v>971750</v>
      </c>
      <c r="K15" s="16">
        <f t="shared" si="2"/>
        <v>24075127</v>
      </c>
      <c r="L15" s="16">
        <f>SUM(L16:L18)</f>
        <v>761816</v>
      </c>
      <c r="M15" s="16">
        <f>SUM(M16:M18)</f>
        <v>800909</v>
      </c>
      <c r="N15" s="27">
        <f t="shared" si="2"/>
        <v>836925</v>
      </c>
      <c r="O15" s="28">
        <f t="shared" si="2"/>
        <v>117121834</v>
      </c>
      <c r="P15" s="16">
        <f t="shared" si="2"/>
        <v>126236652</v>
      </c>
      <c r="Q15" s="29">
        <f t="shared" si="2"/>
        <v>135458772</v>
      </c>
    </row>
    <row r="16" spans="1:17" ht="13.5">
      <c r="A16" s="3" t="s">
        <v>33</v>
      </c>
      <c r="B16" s="2"/>
      <c r="C16" s="19">
        <v>7228813</v>
      </c>
      <c r="D16" s="19">
        <v>493875</v>
      </c>
      <c r="E16" s="19">
        <v>47146</v>
      </c>
      <c r="F16" s="19">
        <v>50534</v>
      </c>
      <c r="G16" s="19">
        <v>702047</v>
      </c>
      <c r="H16" s="19">
        <v>5799721</v>
      </c>
      <c r="I16" s="19">
        <v>57207</v>
      </c>
      <c r="J16" s="19">
        <v>331066</v>
      </c>
      <c r="K16" s="19">
        <v>6656093</v>
      </c>
      <c r="L16" s="19">
        <v>64240</v>
      </c>
      <c r="M16" s="19">
        <v>65570</v>
      </c>
      <c r="N16" s="20">
        <v>68072</v>
      </c>
      <c r="O16" s="21">
        <v>21564384</v>
      </c>
      <c r="P16" s="19">
        <v>19150992</v>
      </c>
      <c r="Q16" s="22">
        <v>21414444</v>
      </c>
    </row>
    <row r="17" spans="1:17" ht="13.5">
      <c r="A17" s="3" t="s">
        <v>34</v>
      </c>
      <c r="B17" s="2"/>
      <c r="C17" s="19">
        <v>37105285</v>
      </c>
      <c r="D17" s="19">
        <v>486836</v>
      </c>
      <c r="E17" s="19">
        <v>509111</v>
      </c>
      <c r="F17" s="19">
        <v>531284</v>
      </c>
      <c r="G17" s="19">
        <v>555717</v>
      </c>
      <c r="H17" s="19">
        <v>34608567</v>
      </c>
      <c r="I17" s="19">
        <v>618402</v>
      </c>
      <c r="J17" s="19">
        <v>640684</v>
      </c>
      <c r="K17" s="19">
        <v>17029499</v>
      </c>
      <c r="L17" s="19">
        <v>697576</v>
      </c>
      <c r="M17" s="19">
        <v>735339</v>
      </c>
      <c r="N17" s="20">
        <v>768853</v>
      </c>
      <c r="O17" s="21">
        <v>94287153</v>
      </c>
      <c r="P17" s="19">
        <v>105875880</v>
      </c>
      <c r="Q17" s="22">
        <v>112092744</v>
      </c>
    </row>
    <row r="18" spans="1:17" ht="13.5">
      <c r="A18" s="3" t="s">
        <v>35</v>
      </c>
      <c r="B18" s="2"/>
      <c r="C18" s="19">
        <v>424177</v>
      </c>
      <c r="D18" s="19"/>
      <c r="E18" s="19">
        <v>117242</v>
      </c>
      <c r="F18" s="19"/>
      <c r="G18" s="19"/>
      <c r="H18" s="19">
        <v>339343</v>
      </c>
      <c r="I18" s="19"/>
      <c r="J18" s="19"/>
      <c r="K18" s="19">
        <v>389535</v>
      </c>
      <c r="L18" s="19"/>
      <c r="M18" s="19"/>
      <c r="N18" s="20"/>
      <c r="O18" s="21">
        <v>1270297</v>
      </c>
      <c r="P18" s="19">
        <v>1209780</v>
      </c>
      <c r="Q18" s="22">
        <v>1951584</v>
      </c>
    </row>
    <row r="19" spans="1:17" ht="13.5">
      <c r="A19" s="1" t="s">
        <v>36</v>
      </c>
      <c r="B19" s="4"/>
      <c r="C19" s="16">
        <f aca="true" t="shared" si="3" ref="C19:Q19">SUM(C20:C23)</f>
        <v>22658651</v>
      </c>
      <c r="D19" s="16">
        <f t="shared" si="3"/>
        <v>8276587</v>
      </c>
      <c r="E19" s="16">
        <f t="shared" si="3"/>
        <v>8313706</v>
      </c>
      <c r="F19" s="16">
        <f t="shared" si="3"/>
        <v>13815548</v>
      </c>
      <c r="G19" s="16">
        <f t="shared" si="3"/>
        <v>8665667</v>
      </c>
      <c r="H19" s="16">
        <f t="shared" si="3"/>
        <v>19666873</v>
      </c>
      <c r="I19" s="16">
        <f t="shared" si="3"/>
        <v>8661450</v>
      </c>
      <c r="J19" s="16">
        <f t="shared" si="3"/>
        <v>8612607</v>
      </c>
      <c r="K19" s="16">
        <f t="shared" si="3"/>
        <v>20863877</v>
      </c>
      <c r="L19" s="16">
        <f>SUM(L20:L23)</f>
        <v>8885469</v>
      </c>
      <c r="M19" s="16">
        <f>SUM(M20:M23)</f>
        <v>8908503</v>
      </c>
      <c r="N19" s="27">
        <f t="shared" si="3"/>
        <v>10868154</v>
      </c>
      <c r="O19" s="28">
        <f t="shared" si="3"/>
        <v>148197092</v>
      </c>
      <c r="P19" s="16">
        <f t="shared" si="3"/>
        <v>150554016</v>
      </c>
      <c r="Q19" s="29">
        <f t="shared" si="3"/>
        <v>155230956</v>
      </c>
    </row>
    <row r="20" spans="1:17" ht="13.5">
      <c r="A20" s="3" t="s">
        <v>37</v>
      </c>
      <c r="B20" s="2"/>
      <c r="C20" s="19">
        <v>14980854</v>
      </c>
      <c r="D20" s="19">
        <v>7822184</v>
      </c>
      <c r="E20" s="19">
        <v>7835632</v>
      </c>
      <c r="F20" s="19">
        <v>13212571</v>
      </c>
      <c r="G20" s="19">
        <v>8036488</v>
      </c>
      <c r="H20" s="19">
        <v>13212243</v>
      </c>
      <c r="I20" s="19">
        <v>8075703</v>
      </c>
      <c r="J20" s="19">
        <v>7996346</v>
      </c>
      <c r="K20" s="19">
        <v>13560055</v>
      </c>
      <c r="L20" s="19">
        <v>8141008</v>
      </c>
      <c r="M20" s="19">
        <v>8162315</v>
      </c>
      <c r="N20" s="20">
        <v>8588149</v>
      </c>
      <c r="O20" s="21">
        <v>119623548</v>
      </c>
      <c r="P20" s="19">
        <v>127960332</v>
      </c>
      <c r="Q20" s="22">
        <v>131390460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7677797</v>
      </c>
      <c r="D23" s="19">
        <v>454403</v>
      </c>
      <c r="E23" s="19">
        <v>478074</v>
      </c>
      <c r="F23" s="19">
        <v>602977</v>
      </c>
      <c r="G23" s="19">
        <v>629179</v>
      </c>
      <c r="H23" s="19">
        <v>6454630</v>
      </c>
      <c r="I23" s="19">
        <v>585747</v>
      </c>
      <c r="J23" s="19">
        <v>616261</v>
      </c>
      <c r="K23" s="19">
        <v>7303822</v>
      </c>
      <c r="L23" s="19">
        <v>744461</v>
      </c>
      <c r="M23" s="19">
        <v>746188</v>
      </c>
      <c r="N23" s="20">
        <v>2280005</v>
      </c>
      <c r="O23" s="21">
        <v>28573544</v>
      </c>
      <c r="P23" s="19">
        <v>22593684</v>
      </c>
      <c r="Q23" s="22">
        <v>23840496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152673145</v>
      </c>
      <c r="D25" s="41">
        <f t="shared" si="4"/>
        <v>16699725</v>
      </c>
      <c r="E25" s="41">
        <f t="shared" si="4"/>
        <v>21455145</v>
      </c>
      <c r="F25" s="41">
        <f t="shared" si="4"/>
        <v>22901989</v>
      </c>
      <c r="G25" s="41">
        <f t="shared" si="4"/>
        <v>19466141</v>
      </c>
      <c r="H25" s="41">
        <f t="shared" si="4"/>
        <v>131552646</v>
      </c>
      <c r="I25" s="41">
        <f t="shared" si="4"/>
        <v>22993823</v>
      </c>
      <c r="J25" s="41">
        <f t="shared" si="4"/>
        <v>15212419</v>
      </c>
      <c r="K25" s="41">
        <f t="shared" si="4"/>
        <v>114421780</v>
      </c>
      <c r="L25" s="41">
        <f>+L5+L9+L15+L19+L24</f>
        <v>20996654</v>
      </c>
      <c r="M25" s="41">
        <f>+M5+M9+M15+M19+M24</f>
        <v>18009815</v>
      </c>
      <c r="N25" s="42">
        <f t="shared" si="4"/>
        <v>18540129</v>
      </c>
      <c r="O25" s="43">
        <f t="shared" si="4"/>
        <v>574923411</v>
      </c>
      <c r="P25" s="41">
        <f t="shared" si="4"/>
        <v>606564576</v>
      </c>
      <c r="Q25" s="44">
        <f t="shared" si="4"/>
        <v>643613664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18622612</v>
      </c>
      <c r="D28" s="16">
        <f t="shared" si="5"/>
        <v>15551118</v>
      </c>
      <c r="E28" s="16">
        <f>SUM(E29:E31)</f>
        <v>18283433</v>
      </c>
      <c r="F28" s="16">
        <f>SUM(F29:F31)</f>
        <v>16375746</v>
      </c>
      <c r="G28" s="16">
        <f>SUM(G29:G31)</f>
        <v>16286595</v>
      </c>
      <c r="H28" s="16">
        <f>SUM(H29:H31)</f>
        <v>15392902</v>
      </c>
      <c r="I28" s="16">
        <f t="shared" si="5"/>
        <v>14867547</v>
      </c>
      <c r="J28" s="16">
        <f t="shared" si="5"/>
        <v>15592243</v>
      </c>
      <c r="K28" s="16">
        <f t="shared" si="5"/>
        <v>14814989</v>
      </c>
      <c r="L28" s="16">
        <f>SUM(L29:L31)</f>
        <v>15922858</v>
      </c>
      <c r="M28" s="16">
        <f>SUM(M29:M31)</f>
        <v>15510260</v>
      </c>
      <c r="N28" s="17">
        <f t="shared" si="5"/>
        <v>14781244</v>
      </c>
      <c r="O28" s="18">
        <f t="shared" si="5"/>
        <v>192001547</v>
      </c>
      <c r="P28" s="16">
        <f t="shared" si="5"/>
        <v>199493676</v>
      </c>
      <c r="Q28" s="17">
        <f t="shared" si="5"/>
        <v>207155568</v>
      </c>
    </row>
    <row r="29" spans="1:17" ht="13.5">
      <c r="A29" s="3" t="s">
        <v>23</v>
      </c>
      <c r="B29" s="2"/>
      <c r="C29" s="19">
        <v>3320829</v>
      </c>
      <c r="D29" s="19">
        <v>3265786</v>
      </c>
      <c r="E29" s="19">
        <v>4425725</v>
      </c>
      <c r="F29" s="19">
        <v>3256599</v>
      </c>
      <c r="G29" s="19">
        <v>3619458</v>
      </c>
      <c r="H29" s="19">
        <v>3354106</v>
      </c>
      <c r="I29" s="19">
        <v>2917055</v>
      </c>
      <c r="J29" s="19">
        <v>3503186</v>
      </c>
      <c r="K29" s="19">
        <v>3240390</v>
      </c>
      <c r="L29" s="19">
        <v>3727057</v>
      </c>
      <c r="M29" s="19">
        <v>3569970</v>
      </c>
      <c r="N29" s="20">
        <v>3457852</v>
      </c>
      <c r="O29" s="21">
        <v>41658013</v>
      </c>
      <c r="P29" s="19">
        <v>44271420</v>
      </c>
      <c r="Q29" s="22">
        <v>48192360</v>
      </c>
    </row>
    <row r="30" spans="1:17" ht="13.5">
      <c r="A30" s="3" t="s">
        <v>24</v>
      </c>
      <c r="B30" s="2"/>
      <c r="C30" s="23">
        <v>14558699</v>
      </c>
      <c r="D30" s="23">
        <v>11618724</v>
      </c>
      <c r="E30" s="23">
        <v>12820608</v>
      </c>
      <c r="F30" s="23">
        <v>11892317</v>
      </c>
      <c r="G30" s="23">
        <v>12037990</v>
      </c>
      <c r="H30" s="23">
        <v>11327494</v>
      </c>
      <c r="I30" s="23">
        <v>11303819</v>
      </c>
      <c r="J30" s="23">
        <v>11296009</v>
      </c>
      <c r="K30" s="23">
        <v>11081721</v>
      </c>
      <c r="L30" s="23">
        <v>11254077</v>
      </c>
      <c r="M30" s="23">
        <v>11557618</v>
      </c>
      <c r="N30" s="24">
        <v>10905524</v>
      </c>
      <c r="O30" s="25">
        <v>141654600</v>
      </c>
      <c r="P30" s="23">
        <v>146040216</v>
      </c>
      <c r="Q30" s="26">
        <v>149544984</v>
      </c>
    </row>
    <row r="31" spans="1:17" ht="13.5">
      <c r="A31" s="3" t="s">
        <v>25</v>
      </c>
      <c r="B31" s="2"/>
      <c r="C31" s="19">
        <v>743084</v>
      </c>
      <c r="D31" s="19">
        <v>666608</v>
      </c>
      <c r="E31" s="19">
        <v>1037100</v>
      </c>
      <c r="F31" s="19">
        <v>1226830</v>
      </c>
      <c r="G31" s="19">
        <v>629147</v>
      </c>
      <c r="H31" s="19">
        <v>711302</v>
      </c>
      <c r="I31" s="19">
        <v>646673</v>
      </c>
      <c r="J31" s="19">
        <v>793048</v>
      </c>
      <c r="K31" s="19">
        <v>492878</v>
      </c>
      <c r="L31" s="19">
        <v>941724</v>
      </c>
      <c r="M31" s="19">
        <v>382672</v>
      </c>
      <c r="N31" s="20">
        <v>417868</v>
      </c>
      <c r="O31" s="21">
        <v>8688934</v>
      </c>
      <c r="P31" s="19">
        <v>9182040</v>
      </c>
      <c r="Q31" s="22">
        <v>9418224</v>
      </c>
    </row>
    <row r="32" spans="1:17" ht="13.5">
      <c r="A32" s="1" t="s">
        <v>26</v>
      </c>
      <c r="B32" s="2"/>
      <c r="C32" s="16">
        <f aca="true" t="shared" si="6" ref="C32:Q32">SUM(C33:C37)</f>
        <v>6365430</v>
      </c>
      <c r="D32" s="16">
        <f t="shared" si="6"/>
        <v>6346155</v>
      </c>
      <c r="E32" s="16">
        <f>SUM(E33:E37)</f>
        <v>6373952</v>
      </c>
      <c r="F32" s="16">
        <f>SUM(F33:F37)</f>
        <v>6369945</v>
      </c>
      <c r="G32" s="16">
        <f>SUM(G33:G37)</f>
        <v>6385330</v>
      </c>
      <c r="H32" s="16">
        <f>SUM(H33:H37)</f>
        <v>6379697</v>
      </c>
      <c r="I32" s="16">
        <f t="shared" si="6"/>
        <v>6361487</v>
      </c>
      <c r="J32" s="16">
        <f t="shared" si="6"/>
        <v>6360858</v>
      </c>
      <c r="K32" s="16">
        <f t="shared" si="6"/>
        <v>6356446</v>
      </c>
      <c r="L32" s="16">
        <f>SUM(L33:L37)</f>
        <v>6352572</v>
      </c>
      <c r="M32" s="16">
        <f>SUM(M33:M37)</f>
        <v>6323612</v>
      </c>
      <c r="N32" s="27">
        <f t="shared" si="6"/>
        <v>6384673</v>
      </c>
      <c r="O32" s="28">
        <f t="shared" si="6"/>
        <v>76360157</v>
      </c>
      <c r="P32" s="16">
        <f t="shared" si="6"/>
        <v>80832888</v>
      </c>
      <c r="Q32" s="29">
        <f t="shared" si="6"/>
        <v>83525220</v>
      </c>
    </row>
    <row r="33" spans="1:17" ht="13.5">
      <c r="A33" s="3" t="s">
        <v>27</v>
      </c>
      <c r="B33" s="2"/>
      <c r="C33" s="19">
        <v>607272</v>
      </c>
      <c r="D33" s="19">
        <v>644216</v>
      </c>
      <c r="E33" s="19">
        <v>634773</v>
      </c>
      <c r="F33" s="19">
        <v>637950</v>
      </c>
      <c r="G33" s="19">
        <v>642449</v>
      </c>
      <c r="H33" s="19">
        <v>612690</v>
      </c>
      <c r="I33" s="19">
        <v>605478</v>
      </c>
      <c r="J33" s="19">
        <v>615898</v>
      </c>
      <c r="K33" s="19">
        <v>600854</v>
      </c>
      <c r="L33" s="19">
        <v>599316</v>
      </c>
      <c r="M33" s="19">
        <v>615985</v>
      </c>
      <c r="N33" s="20">
        <v>660468</v>
      </c>
      <c r="O33" s="21">
        <v>7477349</v>
      </c>
      <c r="P33" s="19">
        <v>7967328</v>
      </c>
      <c r="Q33" s="22">
        <v>8384220</v>
      </c>
    </row>
    <row r="34" spans="1:17" ht="13.5">
      <c r="A34" s="3" t="s">
        <v>28</v>
      </c>
      <c r="B34" s="2"/>
      <c r="C34" s="19">
        <v>941621</v>
      </c>
      <c r="D34" s="19">
        <v>893861</v>
      </c>
      <c r="E34" s="19">
        <v>925956</v>
      </c>
      <c r="F34" s="19">
        <v>919729</v>
      </c>
      <c r="G34" s="19">
        <v>919159</v>
      </c>
      <c r="H34" s="19">
        <v>944729</v>
      </c>
      <c r="I34" s="19">
        <v>919930</v>
      </c>
      <c r="J34" s="19">
        <v>902195</v>
      </c>
      <c r="K34" s="19">
        <v>927925</v>
      </c>
      <c r="L34" s="19">
        <v>928928</v>
      </c>
      <c r="M34" s="19">
        <v>901644</v>
      </c>
      <c r="N34" s="20">
        <v>912010</v>
      </c>
      <c r="O34" s="21">
        <v>11037687</v>
      </c>
      <c r="P34" s="19">
        <v>11718840</v>
      </c>
      <c r="Q34" s="22">
        <v>12344412</v>
      </c>
    </row>
    <row r="35" spans="1:17" ht="13.5">
      <c r="A35" s="3" t="s">
        <v>29</v>
      </c>
      <c r="B35" s="2"/>
      <c r="C35" s="19">
        <v>4816537</v>
      </c>
      <c r="D35" s="19">
        <v>4808078</v>
      </c>
      <c r="E35" s="19">
        <v>4813223</v>
      </c>
      <c r="F35" s="19">
        <v>4812266</v>
      </c>
      <c r="G35" s="19">
        <v>4823722</v>
      </c>
      <c r="H35" s="19">
        <v>4822278</v>
      </c>
      <c r="I35" s="19">
        <v>4836079</v>
      </c>
      <c r="J35" s="19">
        <v>4842765</v>
      </c>
      <c r="K35" s="19">
        <v>4827667</v>
      </c>
      <c r="L35" s="19">
        <v>4824328</v>
      </c>
      <c r="M35" s="19">
        <v>4805983</v>
      </c>
      <c r="N35" s="20">
        <v>4812195</v>
      </c>
      <c r="O35" s="21">
        <v>57845121</v>
      </c>
      <c r="P35" s="19">
        <v>61146720</v>
      </c>
      <c r="Q35" s="22">
        <v>62796588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9389115</v>
      </c>
      <c r="D38" s="16">
        <f t="shared" si="7"/>
        <v>7254207</v>
      </c>
      <c r="E38" s="16">
        <f>SUM(E39:E41)</f>
        <v>6984387</v>
      </c>
      <c r="F38" s="16">
        <f>SUM(F39:F41)</f>
        <v>7155357</v>
      </c>
      <c r="G38" s="16">
        <f>SUM(G39:G41)</f>
        <v>7020830</v>
      </c>
      <c r="H38" s="16">
        <f>SUM(H39:H41)</f>
        <v>7086604</v>
      </c>
      <c r="I38" s="16">
        <f t="shared" si="7"/>
        <v>7192782</v>
      </c>
      <c r="J38" s="16">
        <f t="shared" si="7"/>
        <v>7029509</v>
      </c>
      <c r="K38" s="16">
        <f t="shared" si="7"/>
        <v>7341768</v>
      </c>
      <c r="L38" s="16">
        <f>SUM(L39:L41)</f>
        <v>7078364</v>
      </c>
      <c r="M38" s="16">
        <f>SUM(M39:M41)</f>
        <v>7070868</v>
      </c>
      <c r="N38" s="27">
        <f t="shared" si="7"/>
        <v>7073207</v>
      </c>
      <c r="O38" s="28">
        <f t="shared" si="7"/>
        <v>87676998</v>
      </c>
      <c r="P38" s="16">
        <f t="shared" si="7"/>
        <v>91425216</v>
      </c>
      <c r="Q38" s="29">
        <f t="shared" si="7"/>
        <v>94331028</v>
      </c>
    </row>
    <row r="39" spans="1:17" ht="13.5">
      <c r="A39" s="3" t="s">
        <v>33</v>
      </c>
      <c r="B39" s="2"/>
      <c r="C39" s="19">
        <v>1699333</v>
      </c>
      <c r="D39" s="19">
        <v>1521042</v>
      </c>
      <c r="E39" s="19">
        <v>1348983</v>
      </c>
      <c r="F39" s="19">
        <v>1476461</v>
      </c>
      <c r="G39" s="19">
        <v>1306879</v>
      </c>
      <c r="H39" s="19">
        <v>1321621</v>
      </c>
      <c r="I39" s="19">
        <v>1472927</v>
      </c>
      <c r="J39" s="19">
        <v>1331985</v>
      </c>
      <c r="K39" s="19">
        <v>1387703</v>
      </c>
      <c r="L39" s="19">
        <v>1244742</v>
      </c>
      <c r="M39" s="19">
        <v>1407390</v>
      </c>
      <c r="N39" s="20">
        <v>1628428</v>
      </c>
      <c r="O39" s="21">
        <v>17147494</v>
      </c>
      <c r="P39" s="19">
        <v>16774512</v>
      </c>
      <c r="Q39" s="22">
        <v>15981252</v>
      </c>
    </row>
    <row r="40" spans="1:17" ht="13.5">
      <c r="A40" s="3" t="s">
        <v>34</v>
      </c>
      <c r="B40" s="2"/>
      <c r="C40" s="19">
        <v>7603167</v>
      </c>
      <c r="D40" s="19">
        <v>5670275</v>
      </c>
      <c r="E40" s="19">
        <v>5583495</v>
      </c>
      <c r="F40" s="19">
        <v>5582659</v>
      </c>
      <c r="G40" s="19">
        <v>5662286</v>
      </c>
      <c r="H40" s="19">
        <v>5673832</v>
      </c>
      <c r="I40" s="19">
        <v>5667842</v>
      </c>
      <c r="J40" s="19">
        <v>5635655</v>
      </c>
      <c r="K40" s="19">
        <v>5866014</v>
      </c>
      <c r="L40" s="19">
        <v>5781713</v>
      </c>
      <c r="M40" s="19">
        <v>5610504</v>
      </c>
      <c r="N40" s="20">
        <v>5349315</v>
      </c>
      <c r="O40" s="21">
        <v>69686757</v>
      </c>
      <c r="P40" s="19">
        <v>73755000</v>
      </c>
      <c r="Q40" s="22">
        <v>77410260</v>
      </c>
    </row>
    <row r="41" spans="1:17" ht="13.5">
      <c r="A41" s="3" t="s">
        <v>35</v>
      </c>
      <c r="B41" s="2"/>
      <c r="C41" s="19">
        <v>86615</v>
      </c>
      <c r="D41" s="19">
        <v>62890</v>
      </c>
      <c r="E41" s="19">
        <v>51909</v>
      </c>
      <c r="F41" s="19">
        <v>96237</v>
      </c>
      <c r="G41" s="19">
        <v>51665</v>
      </c>
      <c r="H41" s="19">
        <v>91151</v>
      </c>
      <c r="I41" s="19">
        <v>52013</v>
      </c>
      <c r="J41" s="19">
        <v>61869</v>
      </c>
      <c r="K41" s="19">
        <v>88051</v>
      </c>
      <c r="L41" s="19">
        <v>51909</v>
      </c>
      <c r="M41" s="19">
        <v>52974</v>
      </c>
      <c r="N41" s="20">
        <v>95464</v>
      </c>
      <c r="O41" s="21">
        <v>842747</v>
      </c>
      <c r="P41" s="19">
        <v>895704</v>
      </c>
      <c r="Q41" s="22">
        <v>939516</v>
      </c>
    </row>
    <row r="42" spans="1:17" ht="13.5">
      <c r="A42" s="1" t="s">
        <v>36</v>
      </c>
      <c r="B42" s="4"/>
      <c r="C42" s="16">
        <f aca="true" t="shared" si="8" ref="C42:Q42">SUM(C43:C46)</f>
        <v>11046263</v>
      </c>
      <c r="D42" s="16">
        <f t="shared" si="8"/>
        <v>10387270</v>
      </c>
      <c r="E42" s="16">
        <f>SUM(E43:E46)</f>
        <v>10784814</v>
      </c>
      <c r="F42" s="16">
        <f>SUM(F43:F46)</f>
        <v>10709350</v>
      </c>
      <c r="G42" s="16">
        <f>SUM(G43:G46)</f>
        <v>10306475</v>
      </c>
      <c r="H42" s="16">
        <f>SUM(H43:H46)</f>
        <v>10421663</v>
      </c>
      <c r="I42" s="16">
        <f t="shared" si="8"/>
        <v>10357474</v>
      </c>
      <c r="J42" s="16">
        <f t="shared" si="8"/>
        <v>10363106</v>
      </c>
      <c r="K42" s="16">
        <f t="shared" si="8"/>
        <v>10908997</v>
      </c>
      <c r="L42" s="16">
        <f>SUM(L43:L46)</f>
        <v>10593584</v>
      </c>
      <c r="M42" s="16">
        <f>SUM(M43:M46)</f>
        <v>10323133</v>
      </c>
      <c r="N42" s="27">
        <f t="shared" si="8"/>
        <v>10353685</v>
      </c>
      <c r="O42" s="28">
        <f t="shared" si="8"/>
        <v>126555814</v>
      </c>
      <c r="P42" s="16">
        <f t="shared" si="8"/>
        <v>140155080</v>
      </c>
      <c r="Q42" s="29">
        <f t="shared" si="8"/>
        <v>155442480</v>
      </c>
    </row>
    <row r="43" spans="1:17" ht="13.5">
      <c r="A43" s="3" t="s">
        <v>37</v>
      </c>
      <c r="B43" s="2"/>
      <c r="C43" s="19">
        <v>8706533</v>
      </c>
      <c r="D43" s="19">
        <v>8266421</v>
      </c>
      <c r="E43" s="19">
        <v>8187623</v>
      </c>
      <c r="F43" s="19">
        <v>8308563</v>
      </c>
      <c r="G43" s="19">
        <v>8154247</v>
      </c>
      <c r="H43" s="19">
        <v>8259982</v>
      </c>
      <c r="I43" s="19">
        <v>8287178</v>
      </c>
      <c r="J43" s="19">
        <v>8247745</v>
      </c>
      <c r="K43" s="19">
        <v>8301710</v>
      </c>
      <c r="L43" s="19">
        <v>8169852</v>
      </c>
      <c r="M43" s="19">
        <v>8202550</v>
      </c>
      <c r="N43" s="20">
        <v>8277357</v>
      </c>
      <c r="O43" s="21">
        <v>99369761</v>
      </c>
      <c r="P43" s="19">
        <v>112891620</v>
      </c>
      <c r="Q43" s="22">
        <v>127211832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2339730</v>
      </c>
      <c r="D46" s="19">
        <v>2120849</v>
      </c>
      <c r="E46" s="19">
        <v>2597191</v>
      </c>
      <c r="F46" s="19">
        <v>2400787</v>
      </c>
      <c r="G46" s="19">
        <v>2152228</v>
      </c>
      <c r="H46" s="19">
        <v>2161681</v>
      </c>
      <c r="I46" s="19">
        <v>2070296</v>
      </c>
      <c r="J46" s="19">
        <v>2115361</v>
      </c>
      <c r="K46" s="19">
        <v>2607287</v>
      </c>
      <c r="L46" s="19">
        <v>2423732</v>
      </c>
      <c r="M46" s="19">
        <v>2120583</v>
      </c>
      <c r="N46" s="20">
        <v>2076328</v>
      </c>
      <c r="O46" s="21">
        <v>27186053</v>
      </c>
      <c r="P46" s="19">
        <v>27263460</v>
      </c>
      <c r="Q46" s="22">
        <v>28230648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45423420</v>
      </c>
      <c r="D48" s="41">
        <f t="shared" si="9"/>
        <v>39538750</v>
      </c>
      <c r="E48" s="41">
        <f>+E28+E32+E38+E42+E47</f>
        <v>42426586</v>
      </c>
      <c r="F48" s="41">
        <f>+F28+F32+F38+F42+F47</f>
        <v>40610398</v>
      </c>
      <c r="G48" s="41">
        <f>+G28+G32+G38+G42+G47</f>
        <v>39999230</v>
      </c>
      <c r="H48" s="41">
        <f>+H28+H32+H38+H42+H47</f>
        <v>39280866</v>
      </c>
      <c r="I48" s="41">
        <f t="shared" si="9"/>
        <v>38779290</v>
      </c>
      <c r="J48" s="41">
        <f t="shared" si="9"/>
        <v>39345716</v>
      </c>
      <c r="K48" s="41">
        <f t="shared" si="9"/>
        <v>39422200</v>
      </c>
      <c r="L48" s="41">
        <f>+L28+L32+L38+L42+L47</f>
        <v>39947378</v>
      </c>
      <c r="M48" s="41">
        <f>+M28+M32+M38+M42+M47</f>
        <v>39227873</v>
      </c>
      <c r="N48" s="42">
        <f t="shared" si="9"/>
        <v>38592809</v>
      </c>
      <c r="O48" s="43">
        <f t="shared" si="9"/>
        <v>482594516</v>
      </c>
      <c r="P48" s="41">
        <f t="shared" si="9"/>
        <v>511906860</v>
      </c>
      <c r="Q48" s="44">
        <f t="shared" si="9"/>
        <v>540454296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107249725</v>
      </c>
      <c r="D49" s="45">
        <f t="shared" si="10"/>
        <v>-22839025</v>
      </c>
      <c r="E49" s="45">
        <f t="shared" si="10"/>
        <v>-20971441</v>
      </c>
      <c r="F49" s="45">
        <f t="shared" si="10"/>
        <v>-17708409</v>
      </c>
      <c r="G49" s="45">
        <f t="shared" si="10"/>
        <v>-20533089</v>
      </c>
      <c r="H49" s="45">
        <f t="shared" si="10"/>
        <v>92271780</v>
      </c>
      <c r="I49" s="45">
        <f t="shared" si="10"/>
        <v>-15785467</v>
      </c>
      <c r="J49" s="45">
        <f t="shared" si="10"/>
        <v>-24133297</v>
      </c>
      <c r="K49" s="45">
        <f t="shared" si="10"/>
        <v>74999580</v>
      </c>
      <c r="L49" s="45">
        <f>+L25-L48</f>
        <v>-18950724</v>
      </c>
      <c r="M49" s="45">
        <f>+M25-M48</f>
        <v>-21218058</v>
      </c>
      <c r="N49" s="46">
        <f t="shared" si="10"/>
        <v>-20052680</v>
      </c>
      <c r="O49" s="47">
        <f t="shared" si="10"/>
        <v>92328895</v>
      </c>
      <c r="P49" s="45">
        <f t="shared" si="10"/>
        <v>94657716</v>
      </c>
      <c r="Q49" s="48">
        <f t="shared" si="10"/>
        <v>103159368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35600399</v>
      </c>
      <c r="D5" s="16">
        <f t="shared" si="0"/>
        <v>35600399</v>
      </c>
      <c r="E5" s="16">
        <f t="shared" si="0"/>
        <v>35600399</v>
      </c>
      <c r="F5" s="16">
        <f t="shared" si="0"/>
        <v>35600399</v>
      </c>
      <c r="G5" s="16">
        <f t="shared" si="0"/>
        <v>35600399</v>
      </c>
      <c r="H5" s="16">
        <f t="shared" si="0"/>
        <v>35600400</v>
      </c>
      <c r="I5" s="16">
        <f t="shared" si="0"/>
        <v>35600399</v>
      </c>
      <c r="J5" s="16">
        <f t="shared" si="0"/>
        <v>35600399</v>
      </c>
      <c r="K5" s="16">
        <f t="shared" si="0"/>
        <v>35600399</v>
      </c>
      <c r="L5" s="16">
        <f>SUM(L6:L8)</f>
        <v>35600399</v>
      </c>
      <c r="M5" s="16">
        <f>SUM(M6:M8)</f>
        <v>35600399</v>
      </c>
      <c r="N5" s="17">
        <f t="shared" si="0"/>
        <v>35600399</v>
      </c>
      <c r="O5" s="18">
        <f t="shared" si="0"/>
        <v>427204789</v>
      </c>
      <c r="P5" s="16">
        <f t="shared" si="0"/>
        <v>450839166</v>
      </c>
      <c r="Q5" s="17">
        <f t="shared" si="0"/>
        <v>480333732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35600399</v>
      </c>
      <c r="D7" s="23">
        <v>35600399</v>
      </c>
      <c r="E7" s="23">
        <v>35600399</v>
      </c>
      <c r="F7" s="23">
        <v>35600399</v>
      </c>
      <c r="G7" s="23">
        <v>35600399</v>
      </c>
      <c r="H7" s="23">
        <v>35600400</v>
      </c>
      <c r="I7" s="23">
        <v>35600399</v>
      </c>
      <c r="J7" s="23">
        <v>35600399</v>
      </c>
      <c r="K7" s="23">
        <v>35600399</v>
      </c>
      <c r="L7" s="23">
        <v>35600399</v>
      </c>
      <c r="M7" s="23">
        <v>35600399</v>
      </c>
      <c r="N7" s="24">
        <v>35600399</v>
      </c>
      <c r="O7" s="25">
        <v>427204789</v>
      </c>
      <c r="P7" s="23">
        <v>450839166</v>
      </c>
      <c r="Q7" s="26">
        <v>480333732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35600399</v>
      </c>
      <c r="D25" s="41">
        <f t="shared" si="4"/>
        <v>35600399</v>
      </c>
      <c r="E25" s="41">
        <f t="shared" si="4"/>
        <v>35600399</v>
      </c>
      <c r="F25" s="41">
        <f t="shared" si="4"/>
        <v>35600399</v>
      </c>
      <c r="G25" s="41">
        <f t="shared" si="4"/>
        <v>35600399</v>
      </c>
      <c r="H25" s="41">
        <f t="shared" si="4"/>
        <v>35600400</v>
      </c>
      <c r="I25" s="41">
        <f t="shared" si="4"/>
        <v>35600399</v>
      </c>
      <c r="J25" s="41">
        <f t="shared" si="4"/>
        <v>35600399</v>
      </c>
      <c r="K25" s="41">
        <f t="shared" si="4"/>
        <v>35600399</v>
      </c>
      <c r="L25" s="41">
        <f>+L5+L9+L15+L19+L24</f>
        <v>35600399</v>
      </c>
      <c r="M25" s="41">
        <f>+M5+M9+M15+M19+M24</f>
        <v>35600399</v>
      </c>
      <c r="N25" s="42">
        <f t="shared" si="4"/>
        <v>35600399</v>
      </c>
      <c r="O25" s="43">
        <f t="shared" si="4"/>
        <v>427204789</v>
      </c>
      <c r="P25" s="41">
        <f t="shared" si="4"/>
        <v>450839166</v>
      </c>
      <c r="Q25" s="44">
        <f t="shared" si="4"/>
        <v>480333732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18574276</v>
      </c>
      <c r="D28" s="16">
        <f t="shared" si="5"/>
        <v>18574276</v>
      </c>
      <c r="E28" s="16">
        <f>SUM(E29:E31)</f>
        <v>18574276</v>
      </c>
      <c r="F28" s="16">
        <f>SUM(F29:F31)</f>
        <v>18574276</v>
      </c>
      <c r="G28" s="16">
        <f>SUM(G29:G31)</f>
        <v>18574276</v>
      </c>
      <c r="H28" s="16">
        <f>SUM(H29:H31)</f>
        <v>18574142</v>
      </c>
      <c r="I28" s="16">
        <f t="shared" si="5"/>
        <v>18574276</v>
      </c>
      <c r="J28" s="16">
        <f t="shared" si="5"/>
        <v>18574276</v>
      </c>
      <c r="K28" s="16">
        <f t="shared" si="5"/>
        <v>18574276</v>
      </c>
      <c r="L28" s="16">
        <f>SUM(L29:L31)</f>
        <v>18574276</v>
      </c>
      <c r="M28" s="16">
        <f>SUM(M29:M31)</f>
        <v>18574276</v>
      </c>
      <c r="N28" s="17">
        <f t="shared" si="5"/>
        <v>18574276</v>
      </c>
      <c r="O28" s="18">
        <f t="shared" si="5"/>
        <v>222891178</v>
      </c>
      <c r="P28" s="16">
        <f t="shared" si="5"/>
        <v>247199634</v>
      </c>
      <c r="Q28" s="17">
        <f t="shared" si="5"/>
        <v>264302420</v>
      </c>
    </row>
    <row r="29" spans="1:17" ht="13.5">
      <c r="A29" s="3" t="s">
        <v>23</v>
      </c>
      <c r="B29" s="2"/>
      <c r="C29" s="19">
        <v>5617783</v>
      </c>
      <c r="D29" s="19">
        <v>5617783</v>
      </c>
      <c r="E29" s="19">
        <v>5617783</v>
      </c>
      <c r="F29" s="19">
        <v>5617783</v>
      </c>
      <c r="G29" s="19">
        <v>5617783</v>
      </c>
      <c r="H29" s="19">
        <v>5617738</v>
      </c>
      <c r="I29" s="19">
        <v>5617783</v>
      </c>
      <c r="J29" s="19">
        <v>5617783</v>
      </c>
      <c r="K29" s="19">
        <v>5617783</v>
      </c>
      <c r="L29" s="19">
        <v>5617783</v>
      </c>
      <c r="M29" s="19">
        <v>5617783</v>
      </c>
      <c r="N29" s="20">
        <v>5617783</v>
      </c>
      <c r="O29" s="21">
        <v>67413351</v>
      </c>
      <c r="P29" s="19">
        <v>80247805</v>
      </c>
      <c r="Q29" s="22">
        <v>85392687</v>
      </c>
    </row>
    <row r="30" spans="1:17" ht="13.5">
      <c r="A30" s="3" t="s">
        <v>24</v>
      </c>
      <c r="B30" s="2"/>
      <c r="C30" s="23">
        <v>12646686</v>
      </c>
      <c r="D30" s="23">
        <v>12646686</v>
      </c>
      <c r="E30" s="23">
        <v>12646686</v>
      </c>
      <c r="F30" s="23">
        <v>12646686</v>
      </c>
      <c r="G30" s="23">
        <v>12646686</v>
      </c>
      <c r="H30" s="23">
        <v>12646613</v>
      </c>
      <c r="I30" s="23">
        <v>12646686</v>
      </c>
      <c r="J30" s="23">
        <v>12646686</v>
      </c>
      <c r="K30" s="23">
        <v>12646686</v>
      </c>
      <c r="L30" s="23">
        <v>12646686</v>
      </c>
      <c r="M30" s="23">
        <v>12646686</v>
      </c>
      <c r="N30" s="24">
        <v>12646686</v>
      </c>
      <c r="O30" s="25">
        <v>151760159</v>
      </c>
      <c r="P30" s="23">
        <v>163870014</v>
      </c>
      <c r="Q30" s="26">
        <v>175312850</v>
      </c>
    </row>
    <row r="31" spans="1:17" ht="13.5">
      <c r="A31" s="3" t="s">
        <v>25</v>
      </c>
      <c r="B31" s="2"/>
      <c r="C31" s="19">
        <v>309807</v>
      </c>
      <c r="D31" s="19">
        <v>309807</v>
      </c>
      <c r="E31" s="19">
        <v>309807</v>
      </c>
      <c r="F31" s="19">
        <v>309807</v>
      </c>
      <c r="G31" s="19">
        <v>309807</v>
      </c>
      <c r="H31" s="19">
        <v>309791</v>
      </c>
      <c r="I31" s="19">
        <v>309807</v>
      </c>
      <c r="J31" s="19">
        <v>309807</v>
      </c>
      <c r="K31" s="19">
        <v>309807</v>
      </c>
      <c r="L31" s="19">
        <v>309807</v>
      </c>
      <c r="M31" s="19">
        <v>309807</v>
      </c>
      <c r="N31" s="20">
        <v>309807</v>
      </c>
      <c r="O31" s="21">
        <v>3717668</v>
      </c>
      <c r="P31" s="19">
        <v>3081815</v>
      </c>
      <c r="Q31" s="22">
        <v>3596883</v>
      </c>
    </row>
    <row r="32" spans="1:17" ht="13.5">
      <c r="A32" s="1" t="s">
        <v>26</v>
      </c>
      <c r="B32" s="2"/>
      <c r="C32" s="16">
        <f aca="true" t="shared" si="6" ref="C32:Q32">SUM(C33:C37)</f>
        <v>2284653</v>
      </c>
      <c r="D32" s="16">
        <f t="shared" si="6"/>
        <v>2573670</v>
      </c>
      <c r="E32" s="16">
        <f>SUM(E33:E37)</f>
        <v>2336401</v>
      </c>
      <c r="F32" s="16">
        <f>SUM(F33:F37)</f>
        <v>2284653</v>
      </c>
      <c r="G32" s="16">
        <f>SUM(G33:G37)</f>
        <v>2584653</v>
      </c>
      <c r="H32" s="16">
        <f>SUM(H33:H37)</f>
        <v>3284621</v>
      </c>
      <c r="I32" s="16">
        <f t="shared" si="6"/>
        <v>2467507</v>
      </c>
      <c r="J32" s="16">
        <f t="shared" si="6"/>
        <v>2284653</v>
      </c>
      <c r="K32" s="16">
        <f t="shared" si="6"/>
        <v>2607013</v>
      </c>
      <c r="L32" s="16">
        <f>SUM(L33:L37)</f>
        <v>2284653</v>
      </c>
      <c r="M32" s="16">
        <f>SUM(M33:M37)</f>
        <v>2534653</v>
      </c>
      <c r="N32" s="27">
        <f t="shared" si="6"/>
        <v>2284653</v>
      </c>
      <c r="O32" s="28">
        <f t="shared" si="6"/>
        <v>29811783</v>
      </c>
      <c r="P32" s="16">
        <f t="shared" si="6"/>
        <v>27815304</v>
      </c>
      <c r="Q32" s="29">
        <f t="shared" si="6"/>
        <v>30180304</v>
      </c>
    </row>
    <row r="33" spans="1:17" ht="13.5">
      <c r="A33" s="3" t="s">
        <v>27</v>
      </c>
      <c r="B33" s="2"/>
      <c r="C33" s="19">
        <v>544497</v>
      </c>
      <c r="D33" s="19">
        <v>833514</v>
      </c>
      <c r="E33" s="19">
        <v>596245</v>
      </c>
      <c r="F33" s="19">
        <v>544497</v>
      </c>
      <c r="G33" s="19">
        <v>844497</v>
      </c>
      <c r="H33" s="19">
        <v>1544491</v>
      </c>
      <c r="I33" s="19">
        <v>727351</v>
      </c>
      <c r="J33" s="19">
        <v>544497</v>
      </c>
      <c r="K33" s="19">
        <v>866857</v>
      </c>
      <c r="L33" s="19">
        <v>544497</v>
      </c>
      <c r="M33" s="19">
        <v>794497</v>
      </c>
      <c r="N33" s="20">
        <v>544497</v>
      </c>
      <c r="O33" s="21">
        <v>8929937</v>
      </c>
      <c r="P33" s="19">
        <v>9120569</v>
      </c>
      <c r="Q33" s="22">
        <v>9785234</v>
      </c>
    </row>
    <row r="34" spans="1:17" ht="13.5">
      <c r="A34" s="3" t="s">
        <v>28</v>
      </c>
      <c r="B34" s="2"/>
      <c r="C34" s="19">
        <v>125000</v>
      </c>
      <c r="D34" s="19">
        <v>125000</v>
      </c>
      <c r="E34" s="19">
        <v>125000</v>
      </c>
      <c r="F34" s="19">
        <v>125000</v>
      </c>
      <c r="G34" s="19">
        <v>125000</v>
      </c>
      <c r="H34" s="19">
        <v>125000</v>
      </c>
      <c r="I34" s="19">
        <v>125000</v>
      </c>
      <c r="J34" s="19">
        <v>125000</v>
      </c>
      <c r="K34" s="19">
        <v>125000</v>
      </c>
      <c r="L34" s="19">
        <v>125000</v>
      </c>
      <c r="M34" s="19">
        <v>125000</v>
      </c>
      <c r="N34" s="20">
        <v>125000</v>
      </c>
      <c r="O34" s="21">
        <v>1500000</v>
      </c>
      <c r="P34" s="19">
        <v>1700000</v>
      </c>
      <c r="Q34" s="22">
        <v>2000000</v>
      </c>
    </row>
    <row r="35" spans="1:17" ht="13.5">
      <c r="A35" s="3" t="s">
        <v>29</v>
      </c>
      <c r="B35" s="2"/>
      <c r="C35" s="19">
        <v>1158634</v>
      </c>
      <c r="D35" s="19">
        <v>1158634</v>
      </c>
      <c r="E35" s="19">
        <v>1158634</v>
      </c>
      <c r="F35" s="19">
        <v>1158634</v>
      </c>
      <c r="G35" s="19">
        <v>1158634</v>
      </c>
      <c r="H35" s="19">
        <v>1158611</v>
      </c>
      <c r="I35" s="19">
        <v>1158634</v>
      </c>
      <c r="J35" s="19">
        <v>1158634</v>
      </c>
      <c r="K35" s="19">
        <v>1158634</v>
      </c>
      <c r="L35" s="19">
        <v>1158634</v>
      </c>
      <c r="M35" s="19">
        <v>1158634</v>
      </c>
      <c r="N35" s="20">
        <v>1158634</v>
      </c>
      <c r="O35" s="21">
        <v>13903585</v>
      </c>
      <c r="P35" s="19">
        <v>14820822</v>
      </c>
      <c r="Q35" s="22">
        <v>15786374</v>
      </c>
    </row>
    <row r="36" spans="1:17" ht="13.5">
      <c r="A36" s="3" t="s">
        <v>30</v>
      </c>
      <c r="B36" s="2"/>
      <c r="C36" s="19">
        <v>456522</v>
      </c>
      <c r="D36" s="19">
        <v>456522</v>
      </c>
      <c r="E36" s="19">
        <v>456522</v>
      </c>
      <c r="F36" s="19">
        <v>456522</v>
      </c>
      <c r="G36" s="19">
        <v>456522</v>
      </c>
      <c r="H36" s="19">
        <v>456519</v>
      </c>
      <c r="I36" s="19">
        <v>456522</v>
      </c>
      <c r="J36" s="19">
        <v>456522</v>
      </c>
      <c r="K36" s="19">
        <v>456522</v>
      </c>
      <c r="L36" s="19">
        <v>456522</v>
      </c>
      <c r="M36" s="19">
        <v>456522</v>
      </c>
      <c r="N36" s="20">
        <v>456522</v>
      </c>
      <c r="O36" s="21">
        <v>5478261</v>
      </c>
      <c r="P36" s="19">
        <v>2173913</v>
      </c>
      <c r="Q36" s="22">
        <v>2608696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6944545</v>
      </c>
      <c r="D38" s="16">
        <f t="shared" si="7"/>
        <v>6044545</v>
      </c>
      <c r="E38" s="16">
        <f>SUM(E39:E41)</f>
        <v>4244545</v>
      </c>
      <c r="F38" s="16">
        <f>SUM(F39:F41)</f>
        <v>7844545</v>
      </c>
      <c r="G38" s="16">
        <f>SUM(G39:G41)</f>
        <v>8344545</v>
      </c>
      <c r="H38" s="16">
        <f>SUM(H39:H41)</f>
        <v>5644564</v>
      </c>
      <c r="I38" s="16">
        <f t="shared" si="7"/>
        <v>5983675</v>
      </c>
      <c r="J38" s="16">
        <f t="shared" si="7"/>
        <v>7944545</v>
      </c>
      <c r="K38" s="16">
        <f t="shared" si="7"/>
        <v>4244545</v>
      </c>
      <c r="L38" s="16">
        <f>SUM(L39:L41)</f>
        <v>6244545</v>
      </c>
      <c r="M38" s="16">
        <f>SUM(M39:M41)</f>
        <v>6683675</v>
      </c>
      <c r="N38" s="27">
        <f t="shared" si="7"/>
        <v>4244545</v>
      </c>
      <c r="O38" s="28">
        <f t="shared" si="7"/>
        <v>74412819</v>
      </c>
      <c r="P38" s="16">
        <f t="shared" si="7"/>
        <v>70542225</v>
      </c>
      <c r="Q38" s="29">
        <f t="shared" si="7"/>
        <v>68572923</v>
      </c>
    </row>
    <row r="39" spans="1:17" ht="13.5">
      <c r="A39" s="3" t="s">
        <v>33</v>
      </c>
      <c r="B39" s="2"/>
      <c r="C39" s="19">
        <v>1192927</v>
      </c>
      <c r="D39" s="19">
        <v>1192927</v>
      </c>
      <c r="E39" s="19">
        <v>1192927</v>
      </c>
      <c r="F39" s="19">
        <v>1192927</v>
      </c>
      <c r="G39" s="19">
        <v>1192927</v>
      </c>
      <c r="H39" s="19">
        <v>1192966</v>
      </c>
      <c r="I39" s="19">
        <v>1192927</v>
      </c>
      <c r="J39" s="19">
        <v>1192927</v>
      </c>
      <c r="K39" s="19">
        <v>1192927</v>
      </c>
      <c r="L39" s="19">
        <v>1192927</v>
      </c>
      <c r="M39" s="19">
        <v>1192927</v>
      </c>
      <c r="N39" s="20">
        <v>1192927</v>
      </c>
      <c r="O39" s="21">
        <v>14315163</v>
      </c>
      <c r="P39" s="19">
        <v>13122519</v>
      </c>
      <c r="Q39" s="22">
        <v>13421091</v>
      </c>
    </row>
    <row r="40" spans="1:17" ht="13.5">
      <c r="A40" s="3" t="s">
        <v>34</v>
      </c>
      <c r="B40" s="2"/>
      <c r="C40" s="19">
        <v>3364118</v>
      </c>
      <c r="D40" s="19">
        <v>2464118</v>
      </c>
      <c r="E40" s="19">
        <v>664118</v>
      </c>
      <c r="F40" s="19">
        <v>4264118</v>
      </c>
      <c r="G40" s="19">
        <v>4764118</v>
      </c>
      <c r="H40" s="19">
        <v>2064098</v>
      </c>
      <c r="I40" s="19">
        <v>2403248</v>
      </c>
      <c r="J40" s="19">
        <v>4364118</v>
      </c>
      <c r="K40" s="19">
        <v>664118</v>
      </c>
      <c r="L40" s="19">
        <v>2664118</v>
      </c>
      <c r="M40" s="19">
        <v>3103248</v>
      </c>
      <c r="N40" s="20">
        <v>664118</v>
      </c>
      <c r="O40" s="21">
        <v>31447656</v>
      </c>
      <c r="P40" s="19">
        <v>25619706</v>
      </c>
      <c r="Q40" s="22">
        <v>21801832</v>
      </c>
    </row>
    <row r="41" spans="1:17" ht="13.5">
      <c r="A41" s="3" t="s">
        <v>35</v>
      </c>
      <c r="B41" s="2"/>
      <c r="C41" s="19">
        <v>2387500</v>
      </c>
      <c r="D41" s="19">
        <v>2387500</v>
      </c>
      <c r="E41" s="19">
        <v>2387500</v>
      </c>
      <c r="F41" s="19">
        <v>2387500</v>
      </c>
      <c r="G41" s="19">
        <v>2387500</v>
      </c>
      <c r="H41" s="19">
        <v>2387500</v>
      </c>
      <c r="I41" s="19">
        <v>2387500</v>
      </c>
      <c r="J41" s="19">
        <v>2387500</v>
      </c>
      <c r="K41" s="19">
        <v>2387500</v>
      </c>
      <c r="L41" s="19">
        <v>2387500</v>
      </c>
      <c r="M41" s="19">
        <v>2387500</v>
      </c>
      <c r="N41" s="20">
        <v>2387500</v>
      </c>
      <c r="O41" s="21">
        <v>28650000</v>
      </c>
      <c r="P41" s="19">
        <v>31800000</v>
      </c>
      <c r="Q41" s="22">
        <v>33350000</v>
      </c>
    </row>
    <row r="42" spans="1:17" ht="13.5">
      <c r="A42" s="1" t="s">
        <v>36</v>
      </c>
      <c r="B42" s="4"/>
      <c r="C42" s="16">
        <f aca="true" t="shared" si="8" ref="C42:Q42">SUM(C43:C46)</f>
        <v>822799</v>
      </c>
      <c r="D42" s="16">
        <f t="shared" si="8"/>
        <v>845053</v>
      </c>
      <c r="E42" s="16">
        <f>SUM(E43:E46)</f>
        <v>822799</v>
      </c>
      <c r="F42" s="16">
        <f>SUM(F43:F46)</f>
        <v>822799</v>
      </c>
      <c r="G42" s="16">
        <f>SUM(G43:G46)</f>
        <v>822799</v>
      </c>
      <c r="H42" s="16">
        <f>SUM(H43:H46)</f>
        <v>822806</v>
      </c>
      <c r="I42" s="16">
        <f t="shared" si="8"/>
        <v>822799</v>
      </c>
      <c r="J42" s="16">
        <f t="shared" si="8"/>
        <v>822799</v>
      </c>
      <c r="K42" s="16">
        <f t="shared" si="8"/>
        <v>822799</v>
      </c>
      <c r="L42" s="16">
        <f>SUM(L43:L46)</f>
        <v>822799</v>
      </c>
      <c r="M42" s="16">
        <f>SUM(M43:M46)</f>
        <v>822799</v>
      </c>
      <c r="N42" s="27">
        <f t="shared" si="8"/>
        <v>838526</v>
      </c>
      <c r="O42" s="28">
        <f t="shared" si="8"/>
        <v>9911576</v>
      </c>
      <c r="P42" s="16">
        <f t="shared" si="8"/>
        <v>10856804</v>
      </c>
      <c r="Q42" s="29">
        <f t="shared" si="8"/>
        <v>10846147</v>
      </c>
    </row>
    <row r="43" spans="1:17" ht="13.5">
      <c r="A43" s="3" t="s">
        <v>37</v>
      </c>
      <c r="B43" s="2"/>
      <c r="C43" s="19">
        <v>600075</v>
      </c>
      <c r="D43" s="19">
        <v>600075</v>
      </c>
      <c r="E43" s="19">
        <v>600075</v>
      </c>
      <c r="F43" s="19">
        <v>600075</v>
      </c>
      <c r="G43" s="19">
        <v>600075</v>
      </c>
      <c r="H43" s="19">
        <v>600082</v>
      </c>
      <c r="I43" s="19">
        <v>600075</v>
      </c>
      <c r="J43" s="19">
        <v>600075</v>
      </c>
      <c r="K43" s="19">
        <v>600075</v>
      </c>
      <c r="L43" s="19">
        <v>600075</v>
      </c>
      <c r="M43" s="19">
        <v>600075</v>
      </c>
      <c r="N43" s="20">
        <v>600075</v>
      </c>
      <c r="O43" s="21">
        <v>7200907</v>
      </c>
      <c r="P43" s="19">
        <v>7969945</v>
      </c>
      <c r="Q43" s="22">
        <v>7771641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222724</v>
      </c>
      <c r="D46" s="19">
        <v>244978</v>
      </c>
      <c r="E46" s="19">
        <v>222724</v>
      </c>
      <c r="F46" s="19">
        <v>222724</v>
      </c>
      <c r="G46" s="19">
        <v>222724</v>
      </c>
      <c r="H46" s="19">
        <v>222724</v>
      </c>
      <c r="I46" s="19">
        <v>222724</v>
      </c>
      <c r="J46" s="19">
        <v>222724</v>
      </c>
      <c r="K46" s="19">
        <v>222724</v>
      </c>
      <c r="L46" s="19">
        <v>222724</v>
      </c>
      <c r="M46" s="19">
        <v>222724</v>
      </c>
      <c r="N46" s="20">
        <v>238451</v>
      </c>
      <c r="O46" s="21">
        <v>2710669</v>
      </c>
      <c r="P46" s="19">
        <v>2886859</v>
      </c>
      <c r="Q46" s="22">
        <v>3074506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28626273</v>
      </c>
      <c r="D48" s="41">
        <f t="shared" si="9"/>
        <v>28037544</v>
      </c>
      <c r="E48" s="41">
        <f>+E28+E32+E38+E42+E47</f>
        <v>25978021</v>
      </c>
      <c r="F48" s="41">
        <f>+F28+F32+F38+F42+F47</f>
        <v>29526273</v>
      </c>
      <c r="G48" s="41">
        <f>+G28+G32+G38+G42+G47</f>
        <v>30326273</v>
      </c>
      <c r="H48" s="41">
        <f>+H28+H32+H38+H42+H47</f>
        <v>28326133</v>
      </c>
      <c r="I48" s="41">
        <f t="shared" si="9"/>
        <v>27848257</v>
      </c>
      <c r="J48" s="41">
        <f t="shared" si="9"/>
        <v>29626273</v>
      </c>
      <c r="K48" s="41">
        <f t="shared" si="9"/>
        <v>26248633</v>
      </c>
      <c r="L48" s="41">
        <f>+L28+L32+L38+L42+L47</f>
        <v>27926273</v>
      </c>
      <c r="M48" s="41">
        <f>+M28+M32+M38+M42+M47</f>
        <v>28615403</v>
      </c>
      <c r="N48" s="42">
        <f t="shared" si="9"/>
        <v>25942000</v>
      </c>
      <c r="O48" s="43">
        <f t="shared" si="9"/>
        <v>337027356</v>
      </c>
      <c r="P48" s="41">
        <f t="shared" si="9"/>
        <v>356413967</v>
      </c>
      <c r="Q48" s="44">
        <f t="shared" si="9"/>
        <v>373901794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6974126</v>
      </c>
      <c r="D49" s="45">
        <f t="shared" si="10"/>
        <v>7562855</v>
      </c>
      <c r="E49" s="45">
        <f t="shared" si="10"/>
        <v>9622378</v>
      </c>
      <c r="F49" s="45">
        <f t="shared" si="10"/>
        <v>6074126</v>
      </c>
      <c r="G49" s="45">
        <f t="shared" si="10"/>
        <v>5274126</v>
      </c>
      <c r="H49" s="45">
        <f t="shared" si="10"/>
        <v>7274267</v>
      </c>
      <c r="I49" s="45">
        <f t="shared" si="10"/>
        <v>7752142</v>
      </c>
      <c r="J49" s="45">
        <f t="shared" si="10"/>
        <v>5974126</v>
      </c>
      <c r="K49" s="45">
        <f t="shared" si="10"/>
        <v>9351766</v>
      </c>
      <c r="L49" s="45">
        <f>+L25-L48</f>
        <v>7674126</v>
      </c>
      <c r="M49" s="45">
        <f>+M25-M48</f>
        <v>6984996</v>
      </c>
      <c r="N49" s="46">
        <f t="shared" si="10"/>
        <v>9658399</v>
      </c>
      <c r="O49" s="47">
        <f t="shared" si="10"/>
        <v>90177433</v>
      </c>
      <c r="P49" s="45">
        <f t="shared" si="10"/>
        <v>94425199</v>
      </c>
      <c r="Q49" s="48">
        <f t="shared" si="10"/>
        <v>106431938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140625" style="0" customWidth="1"/>
    <col min="3" max="17" width="9.7109375" style="0" customWidth="1"/>
  </cols>
  <sheetData>
    <row r="1" spans="1:1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59493746</v>
      </c>
      <c r="D5" s="16">
        <f t="shared" si="0"/>
        <v>59493746</v>
      </c>
      <c r="E5" s="16">
        <f t="shared" si="0"/>
        <v>59493746</v>
      </c>
      <c r="F5" s="16">
        <f t="shared" si="0"/>
        <v>59493746</v>
      </c>
      <c r="G5" s="16">
        <f t="shared" si="0"/>
        <v>59493746</v>
      </c>
      <c r="H5" s="16">
        <f t="shared" si="0"/>
        <v>59493746</v>
      </c>
      <c r="I5" s="16">
        <f t="shared" si="0"/>
        <v>59493746</v>
      </c>
      <c r="J5" s="16">
        <f t="shared" si="0"/>
        <v>59493746</v>
      </c>
      <c r="K5" s="16">
        <f t="shared" si="0"/>
        <v>59493746</v>
      </c>
      <c r="L5" s="16">
        <f>SUM(L6:L8)</f>
        <v>59493746</v>
      </c>
      <c r="M5" s="16">
        <f>SUM(M6:M8)</f>
        <v>59493746</v>
      </c>
      <c r="N5" s="17">
        <f t="shared" si="0"/>
        <v>59493909</v>
      </c>
      <c r="O5" s="18">
        <f t="shared" si="0"/>
        <v>713925115</v>
      </c>
      <c r="P5" s="16">
        <f t="shared" si="0"/>
        <v>772801456</v>
      </c>
      <c r="Q5" s="17">
        <f t="shared" si="0"/>
        <v>871364705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59493746</v>
      </c>
      <c r="D7" s="23">
        <v>59493746</v>
      </c>
      <c r="E7" s="23">
        <v>59493746</v>
      </c>
      <c r="F7" s="23">
        <v>59493746</v>
      </c>
      <c r="G7" s="23">
        <v>59493746</v>
      </c>
      <c r="H7" s="23">
        <v>59493746</v>
      </c>
      <c r="I7" s="23">
        <v>59493746</v>
      </c>
      <c r="J7" s="23">
        <v>59493746</v>
      </c>
      <c r="K7" s="23">
        <v>59493746</v>
      </c>
      <c r="L7" s="23">
        <v>59493746</v>
      </c>
      <c r="M7" s="23">
        <v>59493746</v>
      </c>
      <c r="N7" s="24">
        <v>59493909</v>
      </c>
      <c r="O7" s="25">
        <v>713925115</v>
      </c>
      <c r="P7" s="23">
        <v>772801456</v>
      </c>
      <c r="Q7" s="26">
        <v>871364705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12775</v>
      </c>
      <c r="D9" s="16">
        <f t="shared" si="1"/>
        <v>12775</v>
      </c>
      <c r="E9" s="16">
        <f t="shared" si="1"/>
        <v>12775</v>
      </c>
      <c r="F9" s="16">
        <f t="shared" si="1"/>
        <v>12775</v>
      </c>
      <c r="G9" s="16">
        <f t="shared" si="1"/>
        <v>12775</v>
      </c>
      <c r="H9" s="16">
        <f t="shared" si="1"/>
        <v>12775</v>
      </c>
      <c r="I9" s="16">
        <f t="shared" si="1"/>
        <v>12775</v>
      </c>
      <c r="J9" s="16">
        <f t="shared" si="1"/>
        <v>12775</v>
      </c>
      <c r="K9" s="16">
        <f t="shared" si="1"/>
        <v>12775</v>
      </c>
      <c r="L9" s="16">
        <f>SUM(L10:L14)</f>
        <v>12775</v>
      </c>
      <c r="M9" s="16">
        <f>SUM(M10:M14)</f>
        <v>12775</v>
      </c>
      <c r="N9" s="27">
        <f t="shared" si="1"/>
        <v>12790</v>
      </c>
      <c r="O9" s="28">
        <f t="shared" si="1"/>
        <v>153315</v>
      </c>
      <c r="P9" s="16">
        <f t="shared" si="1"/>
        <v>120515</v>
      </c>
      <c r="Q9" s="29">
        <f t="shared" si="1"/>
        <v>148102</v>
      </c>
    </row>
    <row r="10" spans="1:17" ht="13.5">
      <c r="A10" s="3" t="s">
        <v>27</v>
      </c>
      <c r="B10" s="2"/>
      <c r="C10" s="19">
        <v>12775</v>
      </c>
      <c r="D10" s="19">
        <v>12775</v>
      </c>
      <c r="E10" s="19">
        <v>12775</v>
      </c>
      <c r="F10" s="19">
        <v>12775</v>
      </c>
      <c r="G10" s="19">
        <v>12775</v>
      </c>
      <c r="H10" s="19">
        <v>12775</v>
      </c>
      <c r="I10" s="19">
        <v>12775</v>
      </c>
      <c r="J10" s="19">
        <v>12775</v>
      </c>
      <c r="K10" s="19">
        <v>12775</v>
      </c>
      <c r="L10" s="19">
        <v>12775</v>
      </c>
      <c r="M10" s="19">
        <v>12775</v>
      </c>
      <c r="N10" s="20">
        <v>12790</v>
      </c>
      <c r="O10" s="21">
        <v>153315</v>
      </c>
      <c r="P10" s="19">
        <v>120515</v>
      </c>
      <c r="Q10" s="22">
        <v>148102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21316</v>
      </c>
      <c r="D15" s="16">
        <f t="shared" si="2"/>
        <v>21316</v>
      </c>
      <c r="E15" s="16">
        <f t="shared" si="2"/>
        <v>21316</v>
      </c>
      <c r="F15" s="16">
        <f t="shared" si="2"/>
        <v>21316</v>
      </c>
      <c r="G15" s="16">
        <f t="shared" si="2"/>
        <v>21316</v>
      </c>
      <c r="H15" s="16">
        <f t="shared" si="2"/>
        <v>21316</v>
      </c>
      <c r="I15" s="16">
        <f t="shared" si="2"/>
        <v>21316</v>
      </c>
      <c r="J15" s="16">
        <f t="shared" si="2"/>
        <v>21316</v>
      </c>
      <c r="K15" s="16">
        <f t="shared" si="2"/>
        <v>21316</v>
      </c>
      <c r="L15" s="16">
        <f>SUM(L16:L18)</f>
        <v>21316</v>
      </c>
      <c r="M15" s="16">
        <f>SUM(M16:M18)</f>
        <v>21316</v>
      </c>
      <c r="N15" s="27">
        <f t="shared" si="2"/>
        <v>21345</v>
      </c>
      <c r="O15" s="28">
        <f t="shared" si="2"/>
        <v>255821</v>
      </c>
      <c r="P15" s="16">
        <f t="shared" si="2"/>
        <v>269635</v>
      </c>
      <c r="Q15" s="29">
        <f t="shared" si="2"/>
        <v>284196</v>
      </c>
    </row>
    <row r="16" spans="1:17" ht="13.5">
      <c r="A16" s="3" t="s">
        <v>33</v>
      </c>
      <c r="B16" s="2"/>
      <c r="C16" s="19">
        <v>21316</v>
      </c>
      <c r="D16" s="19">
        <v>21316</v>
      </c>
      <c r="E16" s="19">
        <v>21316</v>
      </c>
      <c r="F16" s="19">
        <v>21316</v>
      </c>
      <c r="G16" s="19">
        <v>21316</v>
      </c>
      <c r="H16" s="19">
        <v>21316</v>
      </c>
      <c r="I16" s="19">
        <v>21316</v>
      </c>
      <c r="J16" s="19">
        <v>21316</v>
      </c>
      <c r="K16" s="19">
        <v>21316</v>
      </c>
      <c r="L16" s="19">
        <v>21316</v>
      </c>
      <c r="M16" s="19">
        <v>21316</v>
      </c>
      <c r="N16" s="20">
        <v>21345</v>
      </c>
      <c r="O16" s="21">
        <v>255821</v>
      </c>
      <c r="P16" s="19">
        <v>269635</v>
      </c>
      <c r="Q16" s="22">
        <v>284196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1427272</v>
      </c>
      <c r="D19" s="16">
        <f t="shared" si="3"/>
        <v>1427272</v>
      </c>
      <c r="E19" s="16">
        <f t="shared" si="3"/>
        <v>1427272</v>
      </c>
      <c r="F19" s="16">
        <f t="shared" si="3"/>
        <v>1427272</v>
      </c>
      <c r="G19" s="16">
        <f t="shared" si="3"/>
        <v>1427272</v>
      </c>
      <c r="H19" s="16">
        <f t="shared" si="3"/>
        <v>1427272</v>
      </c>
      <c r="I19" s="16">
        <f t="shared" si="3"/>
        <v>1427272</v>
      </c>
      <c r="J19" s="16">
        <f t="shared" si="3"/>
        <v>1427272</v>
      </c>
      <c r="K19" s="16">
        <f t="shared" si="3"/>
        <v>1427272</v>
      </c>
      <c r="L19" s="16">
        <f>SUM(L20:L23)</f>
        <v>1427272</v>
      </c>
      <c r="M19" s="16">
        <f>SUM(M20:M23)</f>
        <v>1427272</v>
      </c>
      <c r="N19" s="27">
        <f t="shared" si="3"/>
        <v>1427301</v>
      </c>
      <c r="O19" s="28">
        <f t="shared" si="3"/>
        <v>17127293</v>
      </c>
      <c r="P19" s="16">
        <f t="shared" si="3"/>
        <v>18052168</v>
      </c>
      <c r="Q19" s="29">
        <f t="shared" si="3"/>
        <v>444637567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1427272</v>
      </c>
      <c r="D23" s="19">
        <v>1427272</v>
      </c>
      <c r="E23" s="19">
        <v>1427272</v>
      </c>
      <c r="F23" s="19">
        <v>1427272</v>
      </c>
      <c r="G23" s="19">
        <v>1427272</v>
      </c>
      <c r="H23" s="19">
        <v>1427272</v>
      </c>
      <c r="I23" s="19">
        <v>1427272</v>
      </c>
      <c r="J23" s="19">
        <v>1427272</v>
      </c>
      <c r="K23" s="19">
        <v>1427272</v>
      </c>
      <c r="L23" s="19">
        <v>1427272</v>
      </c>
      <c r="M23" s="19">
        <v>1427272</v>
      </c>
      <c r="N23" s="20">
        <v>1427301</v>
      </c>
      <c r="O23" s="21">
        <v>17127293</v>
      </c>
      <c r="P23" s="19">
        <v>18052168</v>
      </c>
      <c r="Q23" s="22">
        <v>444637567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60955109</v>
      </c>
      <c r="D25" s="41">
        <f t="shared" si="4"/>
        <v>60955109</v>
      </c>
      <c r="E25" s="41">
        <f t="shared" si="4"/>
        <v>60955109</v>
      </c>
      <c r="F25" s="41">
        <f t="shared" si="4"/>
        <v>60955109</v>
      </c>
      <c r="G25" s="41">
        <f t="shared" si="4"/>
        <v>60955109</v>
      </c>
      <c r="H25" s="41">
        <f t="shared" si="4"/>
        <v>60955109</v>
      </c>
      <c r="I25" s="41">
        <f t="shared" si="4"/>
        <v>60955109</v>
      </c>
      <c r="J25" s="41">
        <f t="shared" si="4"/>
        <v>60955109</v>
      </c>
      <c r="K25" s="41">
        <f t="shared" si="4"/>
        <v>60955109</v>
      </c>
      <c r="L25" s="41">
        <f>+L5+L9+L15+L19+L24</f>
        <v>60955109</v>
      </c>
      <c r="M25" s="41">
        <f>+M5+M9+M15+M19+M24</f>
        <v>60955109</v>
      </c>
      <c r="N25" s="42">
        <f t="shared" si="4"/>
        <v>60955345</v>
      </c>
      <c r="O25" s="43">
        <f t="shared" si="4"/>
        <v>731461544</v>
      </c>
      <c r="P25" s="41">
        <f t="shared" si="4"/>
        <v>791243774</v>
      </c>
      <c r="Q25" s="44">
        <f t="shared" si="4"/>
        <v>1316434570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41995366</v>
      </c>
      <c r="D28" s="16">
        <f t="shared" si="5"/>
        <v>41995366</v>
      </c>
      <c r="E28" s="16">
        <f>SUM(E29:E31)</f>
        <v>41995366</v>
      </c>
      <c r="F28" s="16">
        <f>SUM(F29:F31)</f>
        <v>41995366</v>
      </c>
      <c r="G28" s="16">
        <f>SUM(G29:G31)</f>
        <v>41995366</v>
      </c>
      <c r="H28" s="16">
        <f>SUM(H29:H31)</f>
        <v>41995366</v>
      </c>
      <c r="I28" s="16">
        <f t="shared" si="5"/>
        <v>41995366</v>
      </c>
      <c r="J28" s="16">
        <f t="shared" si="5"/>
        <v>41995366</v>
      </c>
      <c r="K28" s="16">
        <f t="shared" si="5"/>
        <v>41995366</v>
      </c>
      <c r="L28" s="16">
        <f>SUM(L29:L31)</f>
        <v>41995366</v>
      </c>
      <c r="M28" s="16">
        <f>SUM(M29:M31)</f>
        <v>41995366</v>
      </c>
      <c r="N28" s="17">
        <f t="shared" si="5"/>
        <v>41993366</v>
      </c>
      <c r="O28" s="18">
        <f t="shared" si="5"/>
        <v>503942392</v>
      </c>
      <c r="P28" s="16">
        <f t="shared" si="5"/>
        <v>550518295</v>
      </c>
      <c r="Q28" s="17">
        <f t="shared" si="5"/>
        <v>614748789</v>
      </c>
    </row>
    <row r="29" spans="1:17" ht="13.5">
      <c r="A29" s="3" t="s">
        <v>23</v>
      </c>
      <c r="B29" s="2"/>
      <c r="C29" s="19">
        <v>5362940</v>
      </c>
      <c r="D29" s="19">
        <v>5362940</v>
      </c>
      <c r="E29" s="19">
        <v>5362940</v>
      </c>
      <c r="F29" s="19">
        <v>5362940</v>
      </c>
      <c r="G29" s="19">
        <v>5362940</v>
      </c>
      <c r="H29" s="19">
        <v>5362940</v>
      </c>
      <c r="I29" s="19">
        <v>5362940</v>
      </c>
      <c r="J29" s="19">
        <v>5362940</v>
      </c>
      <c r="K29" s="19">
        <v>5362940</v>
      </c>
      <c r="L29" s="19">
        <v>5362940</v>
      </c>
      <c r="M29" s="19">
        <v>5362940</v>
      </c>
      <c r="N29" s="20">
        <v>5362315</v>
      </c>
      <c r="O29" s="21">
        <v>64354655</v>
      </c>
      <c r="P29" s="19">
        <v>68342785</v>
      </c>
      <c r="Q29" s="22">
        <v>72637554</v>
      </c>
    </row>
    <row r="30" spans="1:17" ht="13.5">
      <c r="A30" s="3" t="s">
        <v>24</v>
      </c>
      <c r="B30" s="2"/>
      <c r="C30" s="23">
        <v>36632426</v>
      </c>
      <c r="D30" s="23">
        <v>36632426</v>
      </c>
      <c r="E30" s="23">
        <v>36632426</v>
      </c>
      <c r="F30" s="23">
        <v>36632426</v>
      </c>
      <c r="G30" s="23">
        <v>36632426</v>
      </c>
      <c r="H30" s="23">
        <v>36632426</v>
      </c>
      <c r="I30" s="23">
        <v>36632426</v>
      </c>
      <c r="J30" s="23">
        <v>36632426</v>
      </c>
      <c r="K30" s="23">
        <v>36632426</v>
      </c>
      <c r="L30" s="23">
        <v>36632426</v>
      </c>
      <c r="M30" s="23">
        <v>36632426</v>
      </c>
      <c r="N30" s="24">
        <v>36631051</v>
      </c>
      <c r="O30" s="25">
        <v>439587737</v>
      </c>
      <c r="P30" s="23">
        <v>482175510</v>
      </c>
      <c r="Q30" s="26">
        <v>542111235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953447</v>
      </c>
      <c r="D32" s="16">
        <f t="shared" si="6"/>
        <v>953447</v>
      </c>
      <c r="E32" s="16">
        <f>SUM(E33:E37)</f>
        <v>953447</v>
      </c>
      <c r="F32" s="16">
        <f>SUM(F33:F37)</f>
        <v>953447</v>
      </c>
      <c r="G32" s="16">
        <f>SUM(G33:G37)</f>
        <v>953447</v>
      </c>
      <c r="H32" s="16">
        <f>SUM(H33:H37)</f>
        <v>953447</v>
      </c>
      <c r="I32" s="16">
        <f t="shared" si="6"/>
        <v>953447</v>
      </c>
      <c r="J32" s="16">
        <f t="shared" si="6"/>
        <v>953447</v>
      </c>
      <c r="K32" s="16">
        <f t="shared" si="6"/>
        <v>953447</v>
      </c>
      <c r="L32" s="16">
        <f>SUM(L33:L37)</f>
        <v>953447</v>
      </c>
      <c r="M32" s="16">
        <f>SUM(M33:M37)</f>
        <v>953447</v>
      </c>
      <c r="N32" s="27">
        <f t="shared" si="6"/>
        <v>953236</v>
      </c>
      <c r="O32" s="28">
        <f t="shared" si="6"/>
        <v>11441153</v>
      </c>
      <c r="P32" s="16">
        <f t="shared" si="6"/>
        <v>10305879</v>
      </c>
      <c r="Q32" s="29">
        <f t="shared" si="6"/>
        <v>12719258</v>
      </c>
    </row>
    <row r="33" spans="1:17" ht="13.5">
      <c r="A33" s="3" t="s">
        <v>27</v>
      </c>
      <c r="B33" s="2"/>
      <c r="C33" s="19">
        <v>953447</v>
      </c>
      <c r="D33" s="19">
        <v>953447</v>
      </c>
      <c r="E33" s="19">
        <v>953447</v>
      </c>
      <c r="F33" s="19">
        <v>953447</v>
      </c>
      <c r="G33" s="19">
        <v>953447</v>
      </c>
      <c r="H33" s="19">
        <v>953447</v>
      </c>
      <c r="I33" s="19">
        <v>953447</v>
      </c>
      <c r="J33" s="19">
        <v>953447</v>
      </c>
      <c r="K33" s="19">
        <v>953447</v>
      </c>
      <c r="L33" s="19">
        <v>953447</v>
      </c>
      <c r="M33" s="19">
        <v>953447</v>
      </c>
      <c r="N33" s="20">
        <v>953236</v>
      </c>
      <c r="O33" s="21">
        <v>11441153</v>
      </c>
      <c r="P33" s="19">
        <v>10305879</v>
      </c>
      <c r="Q33" s="22">
        <v>12719258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3381006</v>
      </c>
      <c r="D38" s="16">
        <f t="shared" si="7"/>
        <v>3381006</v>
      </c>
      <c r="E38" s="16">
        <f>SUM(E39:E41)</f>
        <v>3381006</v>
      </c>
      <c r="F38" s="16">
        <f>SUM(F39:F41)</f>
        <v>3381006</v>
      </c>
      <c r="G38" s="16">
        <f>SUM(G39:G41)</f>
        <v>3381006</v>
      </c>
      <c r="H38" s="16">
        <f>SUM(H39:H41)</f>
        <v>3381006</v>
      </c>
      <c r="I38" s="16">
        <f t="shared" si="7"/>
        <v>3381006</v>
      </c>
      <c r="J38" s="16">
        <f t="shared" si="7"/>
        <v>3381006</v>
      </c>
      <c r="K38" s="16">
        <f t="shared" si="7"/>
        <v>3381006</v>
      </c>
      <c r="L38" s="16">
        <f>SUM(L39:L41)</f>
        <v>3381006</v>
      </c>
      <c r="M38" s="16">
        <f>SUM(M39:M41)</f>
        <v>3381006</v>
      </c>
      <c r="N38" s="27">
        <f t="shared" si="7"/>
        <v>3380633</v>
      </c>
      <c r="O38" s="28">
        <f t="shared" si="7"/>
        <v>40571699</v>
      </c>
      <c r="P38" s="16">
        <f t="shared" si="7"/>
        <v>43950842</v>
      </c>
      <c r="Q38" s="29">
        <f t="shared" si="7"/>
        <v>46774143</v>
      </c>
    </row>
    <row r="39" spans="1:17" ht="13.5">
      <c r="A39" s="3" t="s">
        <v>33</v>
      </c>
      <c r="B39" s="2"/>
      <c r="C39" s="19">
        <v>1025199</v>
      </c>
      <c r="D39" s="19">
        <v>1025199</v>
      </c>
      <c r="E39" s="19">
        <v>1025199</v>
      </c>
      <c r="F39" s="19">
        <v>1025199</v>
      </c>
      <c r="G39" s="19">
        <v>1025199</v>
      </c>
      <c r="H39" s="19">
        <v>1025199</v>
      </c>
      <c r="I39" s="19">
        <v>1025199</v>
      </c>
      <c r="J39" s="19">
        <v>1025199</v>
      </c>
      <c r="K39" s="19">
        <v>1025199</v>
      </c>
      <c r="L39" s="19">
        <v>1025199</v>
      </c>
      <c r="M39" s="19">
        <v>1025199</v>
      </c>
      <c r="N39" s="20">
        <v>1024935</v>
      </c>
      <c r="O39" s="21">
        <v>12302124</v>
      </c>
      <c r="P39" s="19">
        <v>13890103</v>
      </c>
      <c r="Q39" s="22">
        <v>14559591</v>
      </c>
    </row>
    <row r="40" spans="1:17" ht="13.5">
      <c r="A40" s="3" t="s">
        <v>34</v>
      </c>
      <c r="B40" s="2"/>
      <c r="C40" s="19">
        <v>2355807</v>
      </c>
      <c r="D40" s="19">
        <v>2355807</v>
      </c>
      <c r="E40" s="19">
        <v>2355807</v>
      </c>
      <c r="F40" s="19">
        <v>2355807</v>
      </c>
      <c r="G40" s="19">
        <v>2355807</v>
      </c>
      <c r="H40" s="19">
        <v>2355807</v>
      </c>
      <c r="I40" s="19">
        <v>2355807</v>
      </c>
      <c r="J40" s="19">
        <v>2355807</v>
      </c>
      <c r="K40" s="19">
        <v>2355807</v>
      </c>
      <c r="L40" s="19">
        <v>2355807</v>
      </c>
      <c r="M40" s="19">
        <v>2355807</v>
      </c>
      <c r="N40" s="20">
        <v>2355698</v>
      </c>
      <c r="O40" s="21">
        <v>28269575</v>
      </c>
      <c r="P40" s="19">
        <v>30060739</v>
      </c>
      <c r="Q40" s="22">
        <v>32214552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1679096</v>
      </c>
      <c r="D42" s="16">
        <f t="shared" si="8"/>
        <v>1679096</v>
      </c>
      <c r="E42" s="16">
        <f>SUM(E43:E46)</f>
        <v>1679096</v>
      </c>
      <c r="F42" s="16">
        <f>SUM(F43:F46)</f>
        <v>1679096</v>
      </c>
      <c r="G42" s="16">
        <f>SUM(G43:G46)</f>
        <v>1679096</v>
      </c>
      <c r="H42" s="16">
        <f>SUM(H43:H46)</f>
        <v>1679096</v>
      </c>
      <c r="I42" s="16">
        <f t="shared" si="8"/>
        <v>1679096</v>
      </c>
      <c r="J42" s="16">
        <f t="shared" si="8"/>
        <v>1679096</v>
      </c>
      <c r="K42" s="16">
        <f t="shared" si="8"/>
        <v>1679096</v>
      </c>
      <c r="L42" s="16">
        <f>SUM(L43:L46)</f>
        <v>1679096</v>
      </c>
      <c r="M42" s="16">
        <f>SUM(M43:M46)</f>
        <v>1679096</v>
      </c>
      <c r="N42" s="27">
        <f t="shared" si="8"/>
        <v>1678966</v>
      </c>
      <c r="O42" s="28">
        <f t="shared" si="8"/>
        <v>20149022</v>
      </c>
      <c r="P42" s="16">
        <f t="shared" si="8"/>
        <v>17734219</v>
      </c>
      <c r="Q42" s="29">
        <f t="shared" si="8"/>
        <v>18848982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1679096</v>
      </c>
      <c r="D46" s="19">
        <v>1679096</v>
      </c>
      <c r="E46" s="19">
        <v>1679096</v>
      </c>
      <c r="F46" s="19">
        <v>1679096</v>
      </c>
      <c r="G46" s="19">
        <v>1679096</v>
      </c>
      <c r="H46" s="19">
        <v>1679096</v>
      </c>
      <c r="I46" s="19">
        <v>1679096</v>
      </c>
      <c r="J46" s="19">
        <v>1679096</v>
      </c>
      <c r="K46" s="19">
        <v>1679096</v>
      </c>
      <c r="L46" s="19">
        <v>1679096</v>
      </c>
      <c r="M46" s="19">
        <v>1679096</v>
      </c>
      <c r="N46" s="20">
        <v>1678966</v>
      </c>
      <c r="O46" s="21">
        <v>20149022</v>
      </c>
      <c r="P46" s="19">
        <v>17734219</v>
      </c>
      <c r="Q46" s="22">
        <v>18848982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48008915</v>
      </c>
      <c r="D48" s="41">
        <f t="shared" si="9"/>
        <v>48008915</v>
      </c>
      <c r="E48" s="41">
        <f>+E28+E32+E38+E42+E47</f>
        <v>48008915</v>
      </c>
      <c r="F48" s="41">
        <f>+F28+F32+F38+F42+F47</f>
        <v>48008915</v>
      </c>
      <c r="G48" s="41">
        <f>+G28+G32+G38+G42+G47</f>
        <v>48008915</v>
      </c>
      <c r="H48" s="41">
        <f>+H28+H32+H38+H42+H47</f>
        <v>48008915</v>
      </c>
      <c r="I48" s="41">
        <f t="shared" si="9"/>
        <v>48008915</v>
      </c>
      <c r="J48" s="41">
        <f t="shared" si="9"/>
        <v>48008915</v>
      </c>
      <c r="K48" s="41">
        <f t="shared" si="9"/>
        <v>48008915</v>
      </c>
      <c r="L48" s="41">
        <f>+L28+L32+L38+L42+L47</f>
        <v>48008915</v>
      </c>
      <c r="M48" s="41">
        <f>+M28+M32+M38+M42+M47</f>
        <v>48008915</v>
      </c>
      <c r="N48" s="42">
        <f t="shared" si="9"/>
        <v>48006201</v>
      </c>
      <c r="O48" s="43">
        <f t="shared" si="9"/>
        <v>576104266</v>
      </c>
      <c r="P48" s="41">
        <f t="shared" si="9"/>
        <v>622509235</v>
      </c>
      <c r="Q48" s="44">
        <f t="shared" si="9"/>
        <v>693091172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12946194</v>
      </c>
      <c r="D49" s="45">
        <f t="shared" si="10"/>
        <v>12946194</v>
      </c>
      <c r="E49" s="45">
        <f t="shared" si="10"/>
        <v>12946194</v>
      </c>
      <c r="F49" s="45">
        <f t="shared" si="10"/>
        <v>12946194</v>
      </c>
      <c r="G49" s="45">
        <f t="shared" si="10"/>
        <v>12946194</v>
      </c>
      <c r="H49" s="45">
        <f t="shared" si="10"/>
        <v>12946194</v>
      </c>
      <c r="I49" s="45">
        <f t="shared" si="10"/>
        <v>12946194</v>
      </c>
      <c r="J49" s="45">
        <f t="shared" si="10"/>
        <v>12946194</v>
      </c>
      <c r="K49" s="45">
        <f t="shared" si="10"/>
        <v>12946194</v>
      </c>
      <c r="L49" s="45">
        <f>+L25-L48</f>
        <v>12946194</v>
      </c>
      <c r="M49" s="45">
        <f>+M25-M48</f>
        <v>12946194</v>
      </c>
      <c r="N49" s="46">
        <f t="shared" si="10"/>
        <v>12949144</v>
      </c>
      <c r="O49" s="47">
        <f t="shared" si="10"/>
        <v>155357278</v>
      </c>
      <c r="P49" s="45">
        <f t="shared" si="10"/>
        <v>168734539</v>
      </c>
      <c r="Q49" s="48">
        <f t="shared" si="10"/>
        <v>623343398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9.7109375" style="0" customWidth="1"/>
  </cols>
  <sheetData>
    <row r="1" spans="1:1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139336643</v>
      </c>
      <c r="D5" s="16">
        <f t="shared" si="0"/>
        <v>139336643</v>
      </c>
      <c r="E5" s="16">
        <f t="shared" si="0"/>
        <v>139336643</v>
      </c>
      <c r="F5" s="16">
        <f t="shared" si="0"/>
        <v>139336643</v>
      </c>
      <c r="G5" s="16">
        <f t="shared" si="0"/>
        <v>139336643</v>
      </c>
      <c r="H5" s="16">
        <f t="shared" si="0"/>
        <v>139336643</v>
      </c>
      <c r="I5" s="16">
        <f t="shared" si="0"/>
        <v>139336643</v>
      </c>
      <c r="J5" s="16">
        <f t="shared" si="0"/>
        <v>139336643</v>
      </c>
      <c r="K5" s="16">
        <f t="shared" si="0"/>
        <v>139336643</v>
      </c>
      <c r="L5" s="16">
        <f>SUM(L6:L8)</f>
        <v>139336643</v>
      </c>
      <c r="M5" s="16">
        <f>SUM(M6:M8)</f>
        <v>139336643</v>
      </c>
      <c r="N5" s="17">
        <f t="shared" si="0"/>
        <v>139336758</v>
      </c>
      <c r="O5" s="18">
        <f t="shared" si="0"/>
        <v>1672039831</v>
      </c>
      <c r="P5" s="16">
        <f t="shared" si="0"/>
        <v>1705213673</v>
      </c>
      <c r="Q5" s="17">
        <f t="shared" si="0"/>
        <v>1765097063</v>
      </c>
    </row>
    <row r="6" spans="1:17" ht="13.5">
      <c r="A6" s="3" t="s">
        <v>23</v>
      </c>
      <c r="B6" s="2"/>
      <c r="C6" s="19">
        <v>-1073</v>
      </c>
      <c r="D6" s="19">
        <v>-1073</v>
      </c>
      <c r="E6" s="19">
        <v>-1073</v>
      </c>
      <c r="F6" s="19">
        <v>-1073</v>
      </c>
      <c r="G6" s="19">
        <v>-1073</v>
      </c>
      <c r="H6" s="19">
        <v>-1073</v>
      </c>
      <c r="I6" s="19">
        <v>-1073</v>
      </c>
      <c r="J6" s="19">
        <v>-1073</v>
      </c>
      <c r="K6" s="19">
        <v>-1073</v>
      </c>
      <c r="L6" s="19">
        <v>-1073</v>
      </c>
      <c r="M6" s="19">
        <v>-1073</v>
      </c>
      <c r="N6" s="20">
        <v>-1073</v>
      </c>
      <c r="O6" s="21">
        <v>-12876</v>
      </c>
      <c r="P6" s="19">
        <v>-13572</v>
      </c>
      <c r="Q6" s="22">
        <v>-14305</v>
      </c>
    </row>
    <row r="7" spans="1:17" ht="13.5">
      <c r="A7" s="3" t="s">
        <v>24</v>
      </c>
      <c r="B7" s="2"/>
      <c r="C7" s="23">
        <v>139337716</v>
      </c>
      <c r="D7" s="23">
        <v>139337716</v>
      </c>
      <c r="E7" s="23">
        <v>139337716</v>
      </c>
      <c r="F7" s="23">
        <v>139337716</v>
      </c>
      <c r="G7" s="23">
        <v>139337716</v>
      </c>
      <c r="H7" s="23">
        <v>139337716</v>
      </c>
      <c r="I7" s="23">
        <v>139337716</v>
      </c>
      <c r="J7" s="23">
        <v>139337716</v>
      </c>
      <c r="K7" s="23">
        <v>139337716</v>
      </c>
      <c r="L7" s="23">
        <v>139337716</v>
      </c>
      <c r="M7" s="23">
        <v>139337716</v>
      </c>
      <c r="N7" s="24">
        <v>139337831</v>
      </c>
      <c r="O7" s="25">
        <v>1672052707</v>
      </c>
      <c r="P7" s="23">
        <v>1705227245</v>
      </c>
      <c r="Q7" s="26">
        <v>1765111368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>SUM(L20:L23)</f>
        <v>0</v>
      </c>
      <c r="M19" s="16">
        <f>SUM(M20:M23)</f>
        <v>0</v>
      </c>
      <c r="N19" s="27">
        <f t="shared" si="3"/>
        <v>0</v>
      </c>
      <c r="O19" s="28">
        <f t="shared" si="3"/>
        <v>0</v>
      </c>
      <c r="P19" s="16">
        <f t="shared" si="3"/>
        <v>0</v>
      </c>
      <c r="Q19" s="29">
        <f t="shared" si="3"/>
        <v>0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139336643</v>
      </c>
      <c r="D25" s="41">
        <f t="shared" si="4"/>
        <v>139336643</v>
      </c>
      <c r="E25" s="41">
        <f t="shared" si="4"/>
        <v>139336643</v>
      </c>
      <c r="F25" s="41">
        <f t="shared" si="4"/>
        <v>139336643</v>
      </c>
      <c r="G25" s="41">
        <f t="shared" si="4"/>
        <v>139336643</v>
      </c>
      <c r="H25" s="41">
        <f t="shared" si="4"/>
        <v>139336643</v>
      </c>
      <c r="I25" s="41">
        <f t="shared" si="4"/>
        <v>139336643</v>
      </c>
      <c r="J25" s="41">
        <f t="shared" si="4"/>
        <v>139336643</v>
      </c>
      <c r="K25" s="41">
        <f t="shared" si="4"/>
        <v>139336643</v>
      </c>
      <c r="L25" s="41">
        <f>+L5+L9+L15+L19+L24</f>
        <v>139336643</v>
      </c>
      <c r="M25" s="41">
        <f>+M5+M9+M15+M19+M24</f>
        <v>139336643</v>
      </c>
      <c r="N25" s="42">
        <f t="shared" si="4"/>
        <v>139336758</v>
      </c>
      <c r="O25" s="43">
        <f t="shared" si="4"/>
        <v>1672039831</v>
      </c>
      <c r="P25" s="41">
        <f t="shared" si="4"/>
        <v>1705213673</v>
      </c>
      <c r="Q25" s="44">
        <f t="shared" si="4"/>
        <v>1765097063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37758385</v>
      </c>
      <c r="D28" s="16">
        <f t="shared" si="5"/>
        <v>37758385</v>
      </c>
      <c r="E28" s="16">
        <f>SUM(E29:E31)</f>
        <v>37758385</v>
      </c>
      <c r="F28" s="16">
        <f>SUM(F29:F31)</f>
        <v>37758385</v>
      </c>
      <c r="G28" s="16">
        <f>SUM(G29:G31)</f>
        <v>37758385</v>
      </c>
      <c r="H28" s="16">
        <f>SUM(H29:H31)</f>
        <v>37758385</v>
      </c>
      <c r="I28" s="16">
        <f t="shared" si="5"/>
        <v>37758385</v>
      </c>
      <c r="J28" s="16">
        <f t="shared" si="5"/>
        <v>37758385</v>
      </c>
      <c r="K28" s="16">
        <f t="shared" si="5"/>
        <v>37758385</v>
      </c>
      <c r="L28" s="16">
        <f>SUM(L29:L31)</f>
        <v>37758385</v>
      </c>
      <c r="M28" s="16">
        <f>SUM(M29:M31)</f>
        <v>37758385</v>
      </c>
      <c r="N28" s="17">
        <f t="shared" si="5"/>
        <v>37757421</v>
      </c>
      <c r="O28" s="18">
        <f t="shared" si="5"/>
        <v>453099656</v>
      </c>
      <c r="P28" s="16">
        <f t="shared" si="5"/>
        <v>459792006</v>
      </c>
      <c r="Q28" s="17">
        <f t="shared" si="5"/>
        <v>480431708</v>
      </c>
    </row>
    <row r="29" spans="1:17" ht="13.5">
      <c r="A29" s="3" t="s">
        <v>23</v>
      </c>
      <c r="B29" s="2"/>
      <c r="C29" s="19">
        <v>11375873</v>
      </c>
      <c r="D29" s="19">
        <v>11375873</v>
      </c>
      <c r="E29" s="19">
        <v>11375873</v>
      </c>
      <c r="F29" s="19">
        <v>11375873</v>
      </c>
      <c r="G29" s="19">
        <v>11375873</v>
      </c>
      <c r="H29" s="19">
        <v>11375873</v>
      </c>
      <c r="I29" s="19">
        <v>11375873</v>
      </c>
      <c r="J29" s="19">
        <v>11375873</v>
      </c>
      <c r="K29" s="19">
        <v>11375873</v>
      </c>
      <c r="L29" s="19">
        <v>11375873</v>
      </c>
      <c r="M29" s="19">
        <v>11375873</v>
      </c>
      <c r="N29" s="20">
        <v>11375337</v>
      </c>
      <c r="O29" s="21">
        <v>136509940</v>
      </c>
      <c r="P29" s="19">
        <v>146038824</v>
      </c>
      <c r="Q29" s="22">
        <v>167067705</v>
      </c>
    </row>
    <row r="30" spans="1:17" ht="13.5">
      <c r="A30" s="3" t="s">
        <v>24</v>
      </c>
      <c r="B30" s="2"/>
      <c r="C30" s="23">
        <v>26382512</v>
      </c>
      <c r="D30" s="23">
        <v>26382512</v>
      </c>
      <c r="E30" s="23">
        <v>26382512</v>
      </c>
      <c r="F30" s="23">
        <v>26382512</v>
      </c>
      <c r="G30" s="23">
        <v>26382512</v>
      </c>
      <c r="H30" s="23">
        <v>26382512</v>
      </c>
      <c r="I30" s="23">
        <v>26382512</v>
      </c>
      <c r="J30" s="23">
        <v>26382512</v>
      </c>
      <c r="K30" s="23">
        <v>26382512</v>
      </c>
      <c r="L30" s="23">
        <v>26382512</v>
      </c>
      <c r="M30" s="23">
        <v>26382512</v>
      </c>
      <c r="N30" s="24">
        <v>26382084</v>
      </c>
      <c r="O30" s="25">
        <v>316589716</v>
      </c>
      <c r="P30" s="23">
        <v>313753182</v>
      </c>
      <c r="Q30" s="26">
        <v>313364003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0</v>
      </c>
      <c r="D32" s="16">
        <f t="shared" si="6"/>
        <v>0</v>
      </c>
      <c r="E32" s="16">
        <f>SUM(E33:E37)</f>
        <v>0</v>
      </c>
      <c r="F32" s="16">
        <f>SUM(F33:F37)</f>
        <v>0</v>
      </c>
      <c r="G32" s="16">
        <f>SUM(G33:G37)</f>
        <v>0</v>
      </c>
      <c r="H32" s="16">
        <f>SUM(H33:H37)</f>
        <v>0</v>
      </c>
      <c r="I32" s="16">
        <f t="shared" si="6"/>
        <v>0</v>
      </c>
      <c r="J32" s="16">
        <f t="shared" si="6"/>
        <v>0</v>
      </c>
      <c r="K32" s="16">
        <f t="shared" si="6"/>
        <v>0</v>
      </c>
      <c r="L32" s="16">
        <f>SUM(L33:L37)</f>
        <v>0</v>
      </c>
      <c r="M32" s="16">
        <f>SUM(M33:M37)</f>
        <v>0</v>
      </c>
      <c r="N32" s="27">
        <f t="shared" si="6"/>
        <v>0</v>
      </c>
      <c r="O32" s="28">
        <f t="shared" si="6"/>
        <v>0</v>
      </c>
      <c r="P32" s="16">
        <f t="shared" si="6"/>
        <v>0</v>
      </c>
      <c r="Q32" s="29">
        <f t="shared" si="6"/>
        <v>0</v>
      </c>
    </row>
    <row r="33" spans="1:17" ht="13.5">
      <c r="A33" s="3" t="s">
        <v>27</v>
      </c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19"/>
      <c r="Q33" s="22"/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1241488</v>
      </c>
      <c r="D38" s="16">
        <f t="shared" si="7"/>
        <v>1241488</v>
      </c>
      <c r="E38" s="16">
        <f>SUM(E39:E41)</f>
        <v>1241488</v>
      </c>
      <c r="F38" s="16">
        <f>SUM(F39:F41)</f>
        <v>1241488</v>
      </c>
      <c r="G38" s="16">
        <f>SUM(G39:G41)</f>
        <v>1241488</v>
      </c>
      <c r="H38" s="16">
        <f>SUM(H39:H41)</f>
        <v>1241488</v>
      </c>
      <c r="I38" s="16">
        <f t="shared" si="7"/>
        <v>1241488</v>
      </c>
      <c r="J38" s="16">
        <f t="shared" si="7"/>
        <v>1241488</v>
      </c>
      <c r="K38" s="16">
        <f t="shared" si="7"/>
        <v>1241488</v>
      </c>
      <c r="L38" s="16">
        <f>SUM(L39:L41)</f>
        <v>1241488</v>
      </c>
      <c r="M38" s="16">
        <f>SUM(M39:M41)</f>
        <v>1241488</v>
      </c>
      <c r="N38" s="27">
        <f t="shared" si="7"/>
        <v>1241385</v>
      </c>
      <c r="O38" s="28">
        <f t="shared" si="7"/>
        <v>14897753</v>
      </c>
      <c r="P38" s="16">
        <f t="shared" si="7"/>
        <v>15382128</v>
      </c>
      <c r="Q38" s="29">
        <f t="shared" si="7"/>
        <v>16458877</v>
      </c>
    </row>
    <row r="39" spans="1:17" ht="13.5">
      <c r="A39" s="3" t="s">
        <v>33</v>
      </c>
      <c r="B39" s="2"/>
      <c r="C39" s="19">
        <v>1241488</v>
      </c>
      <c r="D39" s="19">
        <v>1241488</v>
      </c>
      <c r="E39" s="19">
        <v>1241488</v>
      </c>
      <c r="F39" s="19">
        <v>1241488</v>
      </c>
      <c r="G39" s="19">
        <v>1241488</v>
      </c>
      <c r="H39" s="19">
        <v>1241488</v>
      </c>
      <c r="I39" s="19">
        <v>1241488</v>
      </c>
      <c r="J39" s="19">
        <v>1241488</v>
      </c>
      <c r="K39" s="19">
        <v>1241488</v>
      </c>
      <c r="L39" s="19">
        <v>1241488</v>
      </c>
      <c r="M39" s="19">
        <v>1241488</v>
      </c>
      <c r="N39" s="20">
        <v>1241385</v>
      </c>
      <c r="O39" s="21">
        <v>14897753</v>
      </c>
      <c r="P39" s="19">
        <v>15382128</v>
      </c>
      <c r="Q39" s="22">
        <v>16458877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38087978</v>
      </c>
      <c r="D42" s="16">
        <f t="shared" si="8"/>
        <v>38087978</v>
      </c>
      <c r="E42" s="16">
        <f>SUM(E43:E46)</f>
        <v>38087978</v>
      </c>
      <c r="F42" s="16">
        <f>SUM(F43:F46)</f>
        <v>38087978</v>
      </c>
      <c r="G42" s="16">
        <f>SUM(G43:G46)</f>
        <v>38087978</v>
      </c>
      <c r="H42" s="16">
        <f>SUM(H43:H46)</f>
        <v>38087978</v>
      </c>
      <c r="I42" s="16">
        <f t="shared" si="8"/>
        <v>38087978</v>
      </c>
      <c r="J42" s="16">
        <f t="shared" si="8"/>
        <v>38087978</v>
      </c>
      <c r="K42" s="16">
        <f t="shared" si="8"/>
        <v>38087978</v>
      </c>
      <c r="L42" s="16">
        <f>SUM(L43:L46)</f>
        <v>38087978</v>
      </c>
      <c r="M42" s="16">
        <f>SUM(M43:M46)</f>
        <v>38087978</v>
      </c>
      <c r="N42" s="27">
        <f t="shared" si="8"/>
        <v>38087772</v>
      </c>
      <c r="O42" s="28">
        <f t="shared" si="8"/>
        <v>457055530</v>
      </c>
      <c r="P42" s="16">
        <f t="shared" si="8"/>
        <v>457923018</v>
      </c>
      <c r="Q42" s="29">
        <f t="shared" si="8"/>
        <v>457928660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>
        <v>38087978</v>
      </c>
      <c r="D44" s="19">
        <v>38087978</v>
      </c>
      <c r="E44" s="19">
        <v>38087978</v>
      </c>
      <c r="F44" s="19">
        <v>38087978</v>
      </c>
      <c r="G44" s="19">
        <v>38087978</v>
      </c>
      <c r="H44" s="19">
        <v>38087978</v>
      </c>
      <c r="I44" s="19">
        <v>38087978</v>
      </c>
      <c r="J44" s="19">
        <v>38087978</v>
      </c>
      <c r="K44" s="19">
        <v>38087978</v>
      </c>
      <c r="L44" s="19">
        <v>38087978</v>
      </c>
      <c r="M44" s="19">
        <v>38087978</v>
      </c>
      <c r="N44" s="20">
        <v>38087772</v>
      </c>
      <c r="O44" s="21">
        <v>457055530</v>
      </c>
      <c r="P44" s="19">
        <v>457923018</v>
      </c>
      <c r="Q44" s="22">
        <v>457928660</v>
      </c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77087851</v>
      </c>
      <c r="D48" s="41">
        <f t="shared" si="9"/>
        <v>77087851</v>
      </c>
      <c r="E48" s="41">
        <f>+E28+E32+E38+E42+E47</f>
        <v>77087851</v>
      </c>
      <c r="F48" s="41">
        <f>+F28+F32+F38+F42+F47</f>
        <v>77087851</v>
      </c>
      <c r="G48" s="41">
        <f>+G28+G32+G38+G42+G47</f>
        <v>77087851</v>
      </c>
      <c r="H48" s="41">
        <f>+H28+H32+H38+H42+H47</f>
        <v>77087851</v>
      </c>
      <c r="I48" s="41">
        <f t="shared" si="9"/>
        <v>77087851</v>
      </c>
      <c r="J48" s="41">
        <f t="shared" si="9"/>
        <v>77087851</v>
      </c>
      <c r="K48" s="41">
        <f t="shared" si="9"/>
        <v>77087851</v>
      </c>
      <c r="L48" s="41">
        <f>+L28+L32+L38+L42+L47</f>
        <v>77087851</v>
      </c>
      <c r="M48" s="41">
        <f>+M28+M32+M38+M42+M47</f>
        <v>77087851</v>
      </c>
      <c r="N48" s="42">
        <f t="shared" si="9"/>
        <v>77086578</v>
      </c>
      <c r="O48" s="43">
        <f t="shared" si="9"/>
        <v>925052939</v>
      </c>
      <c r="P48" s="41">
        <f t="shared" si="9"/>
        <v>933097152</v>
      </c>
      <c r="Q48" s="44">
        <f t="shared" si="9"/>
        <v>954819245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62248792</v>
      </c>
      <c r="D49" s="45">
        <f t="shared" si="10"/>
        <v>62248792</v>
      </c>
      <c r="E49" s="45">
        <f t="shared" si="10"/>
        <v>62248792</v>
      </c>
      <c r="F49" s="45">
        <f t="shared" si="10"/>
        <v>62248792</v>
      </c>
      <c r="G49" s="45">
        <f t="shared" si="10"/>
        <v>62248792</v>
      </c>
      <c r="H49" s="45">
        <f t="shared" si="10"/>
        <v>62248792</v>
      </c>
      <c r="I49" s="45">
        <f t="shared" si="10"/>
        <v>62248792</v>
      </c>
      <c r="J49" s="45">
        <f t="shared" si="10"/>
        <v>62248792</v>
      </c>
      <c r="K49" s="45">
        <f t="shared" si="10"/>
        <v>62248792</v>
      </c>
      <c r="L49" s="45">
        <f>+L25-L48</f>
        <v>62248792</v>
      </c>
      <c r="M49" s="45">
        <f>+M25-M48</f>
        <v>62248792</v>
      </c>
      <c r="N49" s="46">
        <f t="shared" si="10"/>
        <v>62250180</v>
      </c>
      <c r="O49" s="47">
        <f t="shared" si="10"/>
        <v>746986892</v>
      </c>
      <c r="P49" s="45">
        <f t="shared" si="10"/>
        <v>772116521</v>
      </c>
      <c r="Q49" s="48">
        <f t="shared" si="10"/>
        <v>810277818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32949172</v>
      </c>
      <c r="D5" s="16">
        <f t="shared" si="0"/>
        <v>32949108</v>
      </c>
      <c r="E5" s="16">
        <f t="shared" si="0"/>
        <v>32949108</v>
      </c>
      <c r="F5" s="16">
        <f t="shared" si="0"/>
        <v>32949108</v>
      </c>
      <c r="G5" s="16">
        <f t="shared" si="0"/>
        <v>32949108</v>
      </c>
      <c r="H5" s="16">
        <f t="shared" si="0"/>
        <v>32949108</v>
      </c>
      <c r="I5" s="16">
        <f t="shared" si="0"/>
        <v>32949108</v>
      </c>
      <c r="J5" s="16">
        <f t="shared" si="0"/>
        <v>32949108</v>
      </c>
      <c r="K5" s="16">
        <f t="shared" si="0"/>
        <v>32949108</v>
      </c>
      <c r="L5" s="16">
        <f>SUM(L6:L8)</f>
        <v>32949108</v>
      </c>
      <c r="M5" s="16">
        <f>SUM(M6:M8)</f>
        <v>32949108</v>
      </c>
      <c r="N5" s="17">
        <f t="shared" si="0"/>
        <v>32949108</v>
      </c>
      <c r="O5" s="18">
        <f t="shared" si="0"/>
        <v>395389360</v>
      </c>
      <c r="P5" s="16">
        <f t="shared" si="0"/>
        <v>420077876</v>
      </c>
      <c r="Q5" s="17">
        <f t="shared" si="0"/>
        <v>449627133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32949172</v>
      </c>
      <c r="D7" s="23">
        <v>32949108</v>
      </c>
      <c r="E7" s="23">
        <v>32949108</v>
      </c>
      <c r="F7" s="23">
        <v>32949108</v>
      </c>
      <c r="G7" s="23">
        <v>32949108</v>
      </c>
      <c r="H7" s="23">
        <v>32949108</v>
      </c>
      <c r="I7" s="23">
        <v>32949108</v>
      </c>
      <c r="J7" s="23">
        <v>32949108</v>
      </c>
      <c r="K7" s="23">
        <v>32949108</v>
      </c>
      <c r="L7" s="23">
        <v>32949108</v>
      </c>
      <c r="M7" s="23">
        <v>32949108</v>
      </c>
      <c r="N7" s="24">
        <v>32949108</v>
      </c>
      <c r="O7" s="25">
        <v>395389360</v>
      </c>
      <c r="P7" s="23">
        <v>420077876</v>
      </c>
      <c r="Q7" s="26">
        <v>449627133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2284701</v>
      </c>
      <c r="D15" s="16">
        <f t="shared" si="2"/>
        <v>2284681</v>
      </c>
      <c r="E15" s="16">
        <f t="shared" si="2"/>
        <v>2284681</v>
      </c>
      <c r="F15" s="16">
        <f t="shared" si="2"/>
        <v>2284681</v>
      </c>
      <c r="G15" s="16">
        <f t="shared" si="2"/>
        <v>2284681</v>
      </c>
      <c r="H15" s="16">
        <f t="shared" si="2"/>
        <v>2284681</v>
      </c>
      <c r="I15" s="16">
        <f t="shared" si="2"/>
        <v>2284681</v>
      </c>
      <c r="J15" s="16">
        <f t="shared" si="2"/>
        <v>2284681</v>
      </c>
      <c r="K15" s="16">
        <f t="shared" si="2"/>
        <v>2284681</v>
      </c>
      <c r="L15" s="16">
        <f>SUM(L16:L18)</f>
        <v>2284681</v>
      </c>
      <c r="M15" s="16">
        <f>SUM(M16:M18)</f>
        <v>2284681</v>
      </c>
      <c r="N15" s="27">
        <f t="shared" si="2"/>
        <v>2284681</v>
      </c>
      <c r="O15" s="28">
        <f t="shared" si="2"/>
        <v>27416192</v>
      </c>
      <c r="P15" s="16">
        <f t="shared" si="2"/>
        <v>28896667</v>
      </c>
      <c r="Q15" s="29">
        <f t="shared" si="2"/>
        <v>30457086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>
        <v>2284701</v>
      </c>
      <c r="D17" s="19">
        <v>2284681</v>
      </c>
      <c r="E17" s="19">
        <v>2284681</v>
      </c>
      <c r="F17" s="19">
        <v>2284681</v>
      </c>
      <c r="G17" s="19">
        <v>2284681</v>
      </c>
      <c r="H17" s="19">
        <v>2284681</v>
      </c>
      <c r="I17" s="19">
        <v>2284681</v>
      </c>
      <c r="J17" s="19">
        <v>2284681</v>
      </c>
      <c r="K17" s="19">
        <v>2284681</v>
      </c>
      <c r="L17" s="19">
        <v>2284681</v>
      </c>
      <c r="M17" s="19">
        <v>2284681</v>
      </c>
      <c r="N17" s="20">
        <v>2284681</v>
      </c>
      <c r="O17" s="21">
        <v>27416192</v>
      </c>
      <c r="P17" s="19">
        <v>28896667</v>
      </c>
      <c r="Q17" s="22">
        <v>30457086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3528088</v>
      </c>
      <c r="D19" s="16">
        <f t="shared" si="3"/>
        <v>3528073</v>
      </c>
      <c r="E19" s="16">
        <f t="shared" si="3"/>
        <v>3528073</v>
      </c>
      <c r="F19" s="16">
        <f t="shared" si="3"/>
        <v>3528073</v>
      </c>
      <c r="G19" s="16">
        <f t="shared" si="3"/>
        <v>3528073</v>
      </c>
      <c r="H19" s="16">
        <f t="shared" si="3"/>
        <v>3528073</v>
      </c>
      <c r="I19" s="16">
        <f t="shared" si="3"/>
        <v>3528073</v>
      </c>
      <c r="J19" s="16">
        <f t="shared" si="3"/>
        <v>3528073</v>
      </c>
      <c r="K19" s="16">
        <f t="shared" si="3"/>
        <v>3528073</v>
      </c>
      <c r="L19" s="16">
        <f>SUM(L20:L23)</f>
        <v>3528073</v>
      </c>
      <c r="M19" s="16">
        <f>SUM(M20:M23)</f>
        <v>3528073</v>
      </c>
      <c r="N19" s="27">
        <f t="shared" si="3"/>
        <v>3528073</v>
      </c>
      <c r="O19" s="28">
        <f t="shared" si="3"/>
        <v>42336891</v>
      </c>
      <c r="P19" s="16">
        <f t="shared" si="3"/>
        <v>46353099</v>
      </c>
      <c r="Q19" s="29">
        <f t="shared" si="3"/>
        <v>48478167</v>
      </c>
    </row>
    <row r="20" spans="1:17" ht="13.5">
      <c r="A20" s="3" t="s">
        <v>37</v>
      </c>
      <c r="B20" s="2"/>
      <c r="C20" s="19">
        <v>2805416</v>
      </c>
      <c r="D20" s="19">
        <v>2805402</v>
      </c>
      <c r="E20" s="19">
        <v>2805402</v>
      </c>
      <c r="F20" s="19">
        <v>2805402</v>
      </c>
      <c r="G20" s="19">
        <v>2805402</v>
      </c>
      <c r="H20" s="19">
        <v>2805402</v>
      </c>
      <c r="I20" s="19">
        <v>2805402</v>
      </c>
      <c r="J20" s="19">
        <v>2805402</v>
      </c>
      <c r="K20" s="19">
        <v>2805402</v>
      </c>
      <c r="L20" s="19">
        <v>2805402</v>
      </c>
      <c r="M20" s="19">
        <v>2805402</v>
      </c>
      <c r="N20" s="20">
        <v>2805402</v>
      </c>
      <c r="O20" s="21">
        <v>33664838</v>
      </c>
      <c r="P20" s="19">
        <v>37212746</v>
      </c>
      <c r="Q20" s="22">
        <v>38844235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>
        <v>3</v>
      </c>
      <c r="Q21" s="22">
        <v>3</v>
      </c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>
        <v>5</v>
      </c>
      <c r="Q22" s="26">
        <v>5</v>
      </c>
    </row>
    <row r="23" spans="1:17" ht="13.5">
      <c r="A23" s="3" t="s">
        <v>40</v>
      </c>
      <c r="B23" s="2"/>
      <c r="C23" s="19">
        <v>722672</v>
      </c>
      <c r="D23" s="19">
        <v>722671</v>
      </c>
      <c r="E23" s="19">
        <v>722671</v>
      </c>
      <c r="F23" s="19">
        <v>722671</v>
      </c>
      <c r="G23" s="19">
        <v>722671</v>
      </c>
      <c r="H23" s="19">
        <v>722671</v>
      </c>
      <c r="I23" s="19">
        <v>722671</v>
      </c>
      <c r="J23" s="19">
        <v>722671</v>
      </c>
      <c r="K23" s="19">
        <v>722671</v>
      </c>
      <c r="L23" s="19">
        <v>722671</v>
      </c>
      <c r="M23" s="19">
        <v>722671</v>
      </c>
      <c r="N23" s="20">
        <v>722671</v>
      </c>
      <c r="O23" s="21">
        <v>8672053</v>
      </c>
      <c r="P23" s="19">
        <v>9140345</v>
      </c>
      <c r="Q23" s="22">
        <v>9633924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38761961</v>
      </c>
      <c r="D25" s="41">
        <f t="shared" si="4"/>
        <v>38761862</v>
      </c>
      <c r="E25" s="41">
        <f t="shared" si="4"/>
        <v>38761862</v>
      </c>
      <c r="F25" s="41">
        <f t="shared" si="4"/>
        <v>38761862</v>
      </c>
      <c r="G25" s="41">
        <f t="shared" si="4"/>
        <v>38761862</v>
      </c>
      <c r="H25" s="41">
        <f t="shared" si="4"/>
        <v>38761862</v>
      </c>
      <c r="I25" s="41">
        <f t="shared" si="4"/>
        <v>38761862</v>
      </c>
      <c r="J25" s="41">
        <f t="shared" si="4"/>
        <v>38761862</v>
      </c>
      <c r="K25" s="41">
        <f t="shared" si="4"/>
        <v>38761862</v>
      </c>
      <c r="L25" s="41">
        <f>+L5+L9+L15+L19+L24</f>
        <v>38761862</v>
      </c>
      <c r="M25" s="41">
        <f>+M5+M9+M15+M19+M24</f>
        <v>38761862</v>
      </c>
      <c r="N25" s="42">
        <f t="shared" si="4"/>
        <v>38761862</v>
      </c>
      <c r="O25" s="43">
        <f t="shared" si="4"/>
        <v>465142443</v>
      </c>
      <c r="P25" s="41">
        <f t="shared" si="4"/>
        <v>495327642</v>
      </c>
      <c r="Q25" s="44">
        <f t="shared" si="4"/>
        <v>528562386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13002787</v>
      </c>
      <c r="D28" s="16">
        <f t="shared" si="5"/>
        <v>13001190</v>
      </c>
      <c r="E28" s="16">
        <f>SUM(E29:E31)</f>
        <v>13001190</v>
      </c>
      <c r="F28" s="16">
        <f>SUM(F29:F31)</f>
        <v>13001190</v>
      </c>
      <c r="G28" s="16">
        <f>SUM(G29:G31)</f>
        <v>13001190</v>
      </c>
      <c r="H28" s="16">
        <f>SUM(H29:H31)</f>
        <v>13001190</v>
      </c>
      <c r="I28" s="16">
        <f t="shared" si="5"/>
        <v>13001190</v>
      </c>
      <c r="J28" s="16">
        <f t="shared" si="5"/>
        <v>13001190</v>
      </c>
      <c r="K28" s="16">
        <f t="shared" si="5"/>
        <v>13001190</v>
      </c>
      <c r="L28" s="16">
        <f>SUM(L29:L31)</f>
        <v>13001190</v>
      </c>
      <c r="M28" s="16">
        <f>SUM(M29:M31)</f>
        <v>13001190</v>
      </c>
      <c r="N28" s="17">
        <f t="shared" si="5"/>
        <v>13001190</v>
      </c>
      <c r="O28" s="18">
        <f t="shared" si="5"/>
        <v>156015877</v>
      </c>
      <c r="P28" s="16">
        <f t="shared" si="5"/>
        <v>164651107</v>
      </c>
      <c r="Q28" s="17">
        <f t="shared" si="5"/>
        <v>174229419</v>
      </c>
    </row>
    <row r="29" spans="1:17" ht="13.5">
      <c r="A29" s="3" t="s">
        <v>23</v>
      </c>
      <c r="B29" s="2"/>
      <c r="C29" s="19">
        <v>4587294</v>
      </c>
      <c r="D29" s="19">
        <v>4586865</v>
      </c>
      <c r="E29" s="19">
        <v>4586865</v>
      </c>
      <c r="F29" s="19">
        <v>4586865</v>
      </c>
      <c r="G29" s="19">
        <v>4586865</v>
      </c>
      <c r="H29" s="19">
        <v>4586865</v>
      </c>
      <c r="I29" s="19">
        <v>4586865</v>
      </c>
      <c r="J29" s="19">
        <v>4586865</v>
      </c>
      <c r="K29" s="19">
        <v>4586865</v>
      </c>
      <c r="L29" s="19">
        <v>4586865</v>
      </c>
      <c r="M29" s="19">
        <v>4586865</v>
      </c>
      <c r="N29" s="20">
        <v>4586865</v>
      </c>
      <c r="O29" s="21">
        <v>55042809</v>
      </c>
      <c r="P29" s="19">
        <v>58188855</v>
      </c>
      <c r="Q29" s="22">
        <v>61461265</v>
      </c>
    </row>
    <row r="30" spans="1:17" ht="13.5">
      <c r="A30" s="3" t="s">
        <v>24</v>
      </c>
      <c r="B30" s="2"/>
      <c r="C30" s="23">
        <v>8196518</v>
      </c>
      <c r="D30" s="23">
        <v>8195438</v>
      </c>
      <c r="E30" s="23">
        <v>8195438</v>
      </c>
      <c r="F30" s="23">
        <v>8195438</v>
      </c>
      <c r="G30" s="23">
        <v>8195438</v>
      </c>
      <c r="H30" s="23">
        <v>8195438</v>
      </c>
      <c r="I30" s="23">
        <v>8195438</v>
      </c>
      <c r="J30" s="23">
        <v>8195438</v>
      </c>
      <c r="K30" s="23">
        <v>8195438</v>
      </c>
      <c r="L30" s="23">
        <v>8195438</v>
      </c>
      <c r="M30" s="23">
        <v>8195438</v>
      </c>
      <c r="N30" s="24">
        <v>8195438</v>
      </c>
      <c r="O30" s="25">
        <v>98346336</v>
      </c>
      <c r="P30" s="23">
        <v>103669761</v>
      </c>
      <c r="Q30" s="26">
        <v>109799297</v>
      </c>
    </row>
    <row r="31" spans="1:17" ht="13.5">
      <c r="A31" s="3" t="s">
        <v>25</v>
      </c>
      <c r="B31" s="2"/>
      <c r="C31" s="19">
        <v>218975</v>
      </c>
      <c r="D31" s="19">
        <v>218887</v>
      </c>
      <c r="E31" s="19">
        <v>218887</v>
      </c>
      <c r="F31" s="19">
        <v>218887</v>
      </c>
      <c r="G31" s="19">
        <v>218887</v>
      </c>
      <c r="H31" s="19">
        <v>218887</v>
      </c>
      <c r="I31" s="19">
        <v>218887</v>
      </c>
      <c r="J31" s="19">
        <v>218887</v>
      </c>
      <c r="K31" s="19">
        <v>218887</v>
      </c>
      <c r="L31" s="19">
        <v>218887</v>
      </c>
      <c r="M31" s="19">
        <v>218887</v>
      </c>
      <c r="N31" s="20">
        <v>218887</v>
      </c>
      <c r="O31" s="21">
        <v>2626732</v>
      </c>
      <c r="P31" s="19">
        <v>2792491</v>
      </c>
      <c r="Q31" s="22">
        <v>2968857</v>
      </c>
    </row>
    <row r="32" spans="1:17" ht="13.5">
      <c r="A32" s="1" t="s">
        <v>26</v>
      </c>
      <c r="B32" s="2"/>
      <c r="C32" s="16">
        <f aca="true" t="shared" si="6" ref="C32:Q32">SUM(C33:C37)</f>
        <v>2172233</v>
      </c>
      <c r="D32" s="16">
        <f t="shared" si="6"/>
        <v>2171778</v>
      </c>
      <c r="E32" s="16">
        <f>SUM(E33:E37)</f>
        <v>2171778</v>
      </c>
      <c r="F32" s="16">
        <f>SUM(F33:F37)</f>
        <v>2171778</v>
      </c>
      <c r="G32" s="16">
        <f>SUM(G33:G37)</f>
        <v>2171778</v>
      </c>
      <c r="H32" s="16">
        <f>SUM(H33:H37)</f>
        <v>2171778</v>
      </c>
      <c r="I32" s="16">
        <f t="shared" si="6"/>
        <v>2171778</v>
      </c>
      <c r="J32" s="16">
        <f t="shared" si="6"/>
        <v>2171778</v>
      </c>
      <c r="K32" s="16">
        <f t="shared" si="6"/>
        <v>2171778</v>
      </c>
      <c r="L32" s="16">
        <f>SUM(L33:L37)</f>
        <v>2171778</v>
      </c>
      <c r="M32" s="16">
        <f>SUM(M33:M37)</f>
        <v>2171778</v>
      </c>
      <c r="N32" s="27">
        <f t="shared" si="6"/>
        <v>2171778</v>
      </c>
      <c r="O32" s="28">
        <f t="shared" si="6"/>
        <v>26061791</v>
      </c>
      <c r="P32" s="16">
        <f t="shared" si="6"/>
        <v>23863782</v>
      </c>
      <c r="Q32" s="29">
        <f t="shared" si="6"/>
        <v>25645785</v>
      </c>
    </row>
    <row r="33" spans="1:17" ht="13.5">
      <c r="A33" s="3" t="s">
        <v>27</v>
      </c>
      <c r="B33" s="2"/>
      <c r="C33" s="19">
        <v>842195</v>
      </c>
      <c r="D33" s="19">
        <v>841883</v>
      </c>
      <c r="E33" s="19">
        <v>841883</v>
      </c>
      <c r="F33" s="19">
        <v>841883</v>
      </c>
      <c r="G33" s="19">
        <v>841883</v>
      </c>
      <c r="H33" s="19">
        <v>841883</v>
      </c>
      <c r="I33" s="19">
        <v>841883</v>
      </c>
      <c r="J33" s="19">
        <v>841883</v>
      </c>
      <c r="K33" s="19">
        <v>841883</v>
      </c>
      <c r="L33" s="19">
        <v>841883</v>
      </c>
      <c r="M33" s="19">
        <v>841883</v>
      </c>
      <c r="N33" s="20">
        <v>841883</v>
      </c>
      <c r="O33" s="21">
        <v>10102908</v>
      </c>
      <c r="P33" s="19">
        <v>6712340</v>
      </c>
      <c r="Q33" s="22">
        <v>7359091</v>
      </c>
    </row>
    <row r="34" spans="1:17" ht="13.5">
      <c r="A34" s="3" t="s">
        <v>28</v>
      </c>
      <c r="B34" s="2"/>
      <c r="C34" s="19">
        <v>1265271</v>
      </c>
      <c r="D34" s="19">
        <v>1265166</v>
      </c>
      <c r="E34" s="19">
        <v>1265166</v>
      </c>
      <c r="F34" s="19">
        <v>1265166</v>
      </c>
      <c r="G34" s="19">
        <v>1265166</v>
      </c>
      <c r="H34" s="19">
        <v>1265166</v>
      </c>
      <c r="I34" s="19">
        <v>1265166</v>
      </c>
      <c r="J34" s="19">
        <v>1265166</v>
      </c>
      <c r="K34" s="19">
        <v>1265166</v>
      </c>
      <c r="L34" s="19">
        <v>1265166</v>
      </c>
      <c r="M34" s="19">
        <v>1265166</v>
      </c>
      <c r="N34" s="20">
        <v>1265166</v>
      </c>
      <c r="O34" s="21">
        <v>15182097</v>
      </c>
      <c r="P34" s="19">
        <v>16321355</v>
      </c>
      <c r="Q34" s="22">
        <v>17399646</v>
      </c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>
        <v>64767</v>
      </c>
      <c r="D36" s="19">
        <v>64729</v>
      </c>
      <c r="E36" s="19">
        <v>64729</v>
      </c>
      <c r="F36" s="19">
        <v>64729</v>
      </c>
      <c r="G36" s="19">
        <v>64729</v>
      </c>
      <c r="H36" s="19">
        <v>64729</v>
      </c>
      <c r="I36" s="19">
        <v>64729</v>
      </c>
      <c r="J36" s="19">
        <v>64729</v>
      </c>
      <c r="K36" s="19">
        <v>64729</v>
      </c>
      <c r="L36" s="19">
        <v>64729</v>
      </c>
      <c r="M36" s="19">
        <v>64729</v>
      </c>
      <c r="N36" s="20">
        <v>64729</v>
      </c>
      <c r="O36" s="21">
        <v>776786</v>
      </c>
      <c r="P36" s="19">
        <v>830087</v>
      </c>
      <c r="Q36" s="22">
        <v>887048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6480778</v>
      </c>
      <c r="D38" s="16">
        <f t="shared" si="7"/>
        <v>6480198</v>
      </c>
      <c r="E38" s="16">
        <f>SUM(E39:E41)</f>
        <v>6480198</v>
      </c>
      <c r="F38" s="16">
        <f>SUM(F39:F41)</f>
        <v>6480198</v>
      </c>
      <c r="G38" s="16">
        <f>SUM(G39:G41)</f>
        <v>6480198</v>
      </c>
      <c r="H38" s="16">
        <f>SUM(H39:H41)</f>
        <v>6480198</v>
      </c>
      <c r="I38" s="16">
        <f t="shared" si="7"/>
        <v>6480198</v>
      </c>
      <c r="J38" s="16">
        <f t="shared" si="7"/>
        <v>6480198</v>
      </c>
      <c r="K38" s="16">
        <f t="shared" si="7"/>
        <v>6480198</v>
      </c>
      <c r="L38" s="16">
        <f>SUM(L39:L41)</f>
        <v>6480198</v>
      </c>
      <c r="M38" s="16">
        <f>SUM(M39:M41)</f>
        <v>6480198</v>
      </c>
      <c r="N38" s="27">
        <f t="shared" si="7"/>
        <v>6480198</v>
      </c>
      <c r="O38" s="28">
        <f t="shared" si="7"/>
        <v>77762956</v>
      </c>
      <c r="P38" s="16">
        <f t="shared" si="7"/>
        <v>73515586</v>
      </c>
      <c r="Q38" s="29">
        <f t="shared" si="7"/>
        <v>77979546</v>
      </c>
    </row>
    <row r="39" spans="1:17" ht="13.5">
      <c r="A39" s="3" t="s">
        <v>33</v>
      </c>
      <c r="B39" s="2"/>
      <c r="C39" s="19">
        <v>1962116</v>
      </c>
      <c r="D39" s="19">
        <v>1961859</v>
      </c>
      <c r="E39" s="19">
        <v>1961859</v>
      </c>
      <c r="F39" s="19">
        <v>1961859</v>
      </c>
      <c r="G39" s="19">
        <v>1961859</v>
      </c>
      <c r="H39" s="19">
        <v>1961859</v>
      </c>
      <c r="I39" s="19">
        <v>1961859</v>
      </c>
      <c r="J39" s="19">
        <v>1961859</v>
      </c>
      <c r="K39" s="19">
        <v>1961859</v>
      </c>
      <c r="L39" s="19">
        <v>1961859</v>
      </c>
      <c r="M39" s="19">
        <v>1961859</v>
      </c>
      <c r="N39" s="20">
        <v>1961859</v>
      </c>
      <c r="O39" s="21">
        <v>23542565</v>
      </c>
      <c r="P39" s="19">
        <v>16226511</v>
      </c>
      <c r="Q39" s="22">
        <v>17220685</v>
      </c>
    </row>
    <row r="40" spans="1:17" ht="13.5">
      <c r="A40" s="3" t="s">
        <v>34</v>
      </c>
      <c r="B40" s="2"/>
      <c r="C40" s="19">
        <v>4518662</v>
      </c>
      <c r="D40" s="19">
        <v>4518339</v>
      </c>
      <c r="E40" s="19">
        <v>4518339</v>
      </c>
      <c r="F40" s="19">
        <v>4518339</v>
      </c>
      <c r="G40" s="19">
        <v>4518339</v>
      </c>
      <c r="H40" s="19">
        <v>4518339</v>
      </c>
      <c r="I40" s="19">
        <v>4518339</v>
      </c>
      <c r="J40" s="19">
        <v>4518339</v>
      </c>
      <c r="K40" s="19">
        <v>4518339</v>
      </c>
      <c r="L40" s="19">
        <v>4518339</v>
      </c>
      <c r="M40" s="19">
        <v>4518339</v>
      </c>
      <c r="N40" s="20">
        <v>4518339</v>
      </c>
      <c r="O40" s="21">
        <v>54220391</v>
      </c>
      <c r="P40" s="19">
        <v>57289075</v>
      </c>
      <c r="Q40" s="22">
        <v>60758861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4495892</v>
      </c>
      <c r="D42" s="16">
        <f t="shared" si="8"/>
        <v>4495607</v>
      </c>
      <c r="E42" s="16">
        <f>SUM(E43:E46)</f>
        <v>4495607</v>
      </c>
      <c r="F42" s="16">
        <f>SUM(F43:F46)</f>
        <v>4495607</v>
      </c>
      <c r="G42" s="16">
        <f>SUM(G43:G46)</f>
        <v>4495607</v>
      </c>
      <c r="H42" s="16">
        <f>SUM(H43:H46)</f>
        <v>4495607</v>
      </c>
      <c r="I42" s="16">
        <f t="shared" si="8"/>
        <v>4495607</v>
      </c>
      <c r="J42" s="16">
        <f t="shared" si="8"/>
        <v>4495607</v>
      </c>
      <c r="K42" s="16">
        <f t="shared" si="8"/>
        <v>4495607</v>
      </c>
      <c r="L42" s="16">
        <f>SUM(L43:L46)</f>
        <v>4495607</v>
      </c>
      <c r="M42" s="16">
        <f>SUM(M43:M46)</f>
        <v>4495607</v>
      </c>
      <c r="N42" s="27">
        <f t="shared" si="8"/>
        <v>4495607</v>
      </c>
      <c r="O42" s="28">
        <f t="shared" si="8"/>
        <v>53947569</v>
      </c>
      <c r="P42" s="16">
        <f t="shared" si="8"/>
        <v>47474823</v>
      </c>
      <c r="Q42" s="29">
        <f t="shared" si="8"/>
        <v>50156711</v>
      </c>
    </row>
    <row r="43" spans="1:17" ht="13.5">
      <c r="A43" s="3" t="s">
        <v>37</v>
      </c>
      <c r="B43" s="2"/>
      <c r="C43" s="19">
        <v>3974054</v>
      </c>
      <c r="D43" s="19">
        <v>3973872</v>
      </c>
      <c r="E43" s="19">
        <v>3973872</v>
      </c>
      <c r="F43" s="19">
        <v>3973872</v>
      </c>
      <c r="G43" s="19">
        <v>3973872</v>
      </c>
      <c r="H43" s="19">
        <v>3973872</v>
      </c>
      <c r="I43" s="19">
        <v>3973872</v>
      </c>
      <c r="J43" s="19">
        <v>3973872</v>
      </c>
      <c r="K43" s="19">
        <v>3973872</v>
      </c>
      <c r="L43" s="19">
        <v>3973872</v>
      </c>
      <c r="M43" s="19">
        <v>3973872</v>
      </c>
      <c r="N43" s="20">
        <v>3973872</v>
      </c>
      <c r="O43" s="21">
        <v>47686646</v>
      </c>
      <c r="P43" s="19">
        <v>40832097</v>
      </c>
      <c r="Q43" s="22">
        <v>43108554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>
        <v>1</v>
      </c>
      <c r="Q44" s="22">
        <v>1</v>
      </c>
    </row>
    <row r="45" spans="1:17" ht="13.5">
      <c r="A45" s="3" t="s">
        <v>39</v>
      </c>
      <c r="B45" s="2"/>
      <c r="C45" s="23">
        <v>62676</v>
      </c>
      <c r="D45" s="23">
        <v>62630</v>
      </c>
      <c r="E45" s="23">
        <v>62630</v>
      </c>
      <c r="F45" s="23">
        <v>62630</v>
      </c>
      <c r="G45" s="23">
        <v>62630</v>
      </c>
      <c r="H45" s="23">
        <v>62630</v>
      </c>
      <c r="I45" s="23">
        <v>62630</v>
      </c>
      <c r="J45" s="23">
        <v>62630</v>
      </c>
      <c r="K45" s="23">
        <v>62630</v>
      </c>
      <c r="L45" s="23">
        <v>62630</v>
      </c>
      <c r="M45" s="23">
        <v>62630</v>
      </c>
      <c r="N45" s="24">
        <v>62630</v>
      </c>
      <c r="O45" s="25">
        <v>751606</v>
      </c>
      <c r="P45" s="23">
        <v>802837</v>
      </c>
      <c r="Q45" s="26">
        <v>857570</v>
      </c>
    </row>
    <row r="46" spans="1:17" ht="13.5">
      <c r="A46" s="3" t="s">
        <v>40</v>
      </c>
      <c r="B46" s="2"/>
      <c r="C46" s="19">
        <v>459162</v>
      </c>
      <c r="D46" s="19">
        <v>459105</v>
      </c>
      <c r="E46" s="19">
        <v>459105</v>
      </c>
      <c r="F46" s="19">
        <v>459105</v>
      </c>
      <c r="G46" s="19">
        <v>459105</v>
      </c>
      <c r="H46" s="19">
        <v>459105</v>
      </c>
      <c r="I46" s="19">
        <v>459105</v>
      </c>
      <c r="J46" s="19">
        <v>459105</v>
      </c>
      <c r="K46" s="19">
        <v>459105</v>
      </c>
      <c r="L46" s="19">
        <v>459105</v>
      </c>
      <c r="M46" s="19">
        <v>459105</v>
      </c>
      <c r="N46" s="20">
        <v>459105</v>
      </c>
      <c r="O46" s="21">
        <v>5509317</v>
      </c>
      <c r="P46" s="19">
        <v>5839888</v>
      </c>
      <c r="Q46" s="22">
        <v>6190586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26151690</v>
      </c>
      <c r="D48" s="41">
        <f t="shared" si="9"/>
        <v>26148773</v>
      </c>
      <c r="E48" s="41">
        <f>+E28+E32+E38+E42+E47</f>
        <v>26148773</v>
      </c>
      <c r="F48" s="41">
        <f>+F28+F32+F38+F42+F47</f>
        <v>26148773</v>
      </c>
      <c r="G48" s="41">
        <f>+G28+G32+G38+G42+G47</f>
        <v>26148773</v>
      </c>
      <c r="H48" s="41">
        <f>+H28+H32+H38+H42+H47</f>
        <v>26148773</v>
      </c>
      <c r="I48" s="41">
        <f t="shared" si="9"/>
        <v>26148773</v>
      </c>
      <c r="J48" s="41">
        <f t="shared" si="9"/>
        <v>26148773</v>
      </c>
      <c r="K48" s="41">
        <f t="shared" si="9"/>
        <v>26148773</v>
      </c>
      <c r="L48" s="41">
        <f>+L28+L32+L38+L42+L47</f>
        <v>26148773</v>
      </c>
      <c r="M48" s="41">
        <f>+M28+M32+M38+M42+M47</f>
        <v>26148773</v>
      </c>
      <c r="N48" s="42">
        <f t="shared" si="9"/>
        <v>26148773</v>
      </c>
      <c r="O48" s="43">
        <f t="shared" si="9"/>
        <v>313788193</v>
      </c>
      <c r="P48" s="41">
        <f t="shared" si="9"/>
        <v>309505298</v>
      </c>
      <c r="Q48" s="44">
        <f t="shared" si="9"/>
        <v>328011461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12610271</v>
      </c>
      <c r="D49" s="45">
        <f t="shared" si="10"/>
        <v>12613089</v>
      </c>
      <c r="E49" s="45">
        <f t="shared" si="10"/>
        <v>12613089</v>
      </c>
      <c r="F49" s="45">
        <f t="shared" si="10"/>
        <v>12613089</v>
      </c>
      <c r="G49" s="45">
        <f t="shared" si="10"/>
        <v>12613089</v>
      </c>
      <c r="H49" s="45">
        <f t="shared" si="10"/>
        <v>12613089</v>
      </c>
      <c r="I49" s="45">
        <f t="shared" si="10"/>
        <v>12613089</v>
      </c>
      <c r="J49" s="45">
        <f t="shared" si="10"/>
        <v>12613089</v>
      </c>
      <c r="K49" s="45">
        <f t="shared" si="10"/>
        <v>12613089</v>
      </c>
      <c r="L49" s="45">
        <f>+L25-L48</f>
        <v>12613089</v>
      </c>
      <c r="M49" s="45">
        <f>+M25-M48</f>
        <v>12613089</v>
      </c>
      <c r="N49" s="46">
        <f t="shared" si="10"/>
        <v>12613089</v>
      </c>
      <c r="O49" s="47">
        <f t="shared" si="10"/>
        <v>151354250</v>
      </c>
      <c r="P49" s="45">
        <f t="shared" si="10"/>
        <v>185822344</v>
      </c>
      <c r="Q49" s="48">
        <f t="shared" si="10"/>
        <v>200550925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42503302</v>
      </c>
      <c r="D5" s="16">
        <f t="shared" si="0"/>
        <v>42503155</v>
      </c>
      <c r="E5" s="16">
        <f t="shared" si="0"/>
        <v>42503155</v>
      </c>
      <c r="F5" s="16">
        <f t="shared" si="0"/>
        <v>42503155</v>
      </c>
      <c r="G5" s="16">
        <f t="shared" si="0"/>
        <v>42503155</v>
      </c>
      <c r="H5" s="16">
        <f t="shared" si="0"/>
        <v>42503155</v>
      </c>
      <c r="I5" s="16">
        <f t="shared" si="0"/>
        <v>42503155</v>
      </c>
      <c r="J5" s="16">
        <f t="shared" si="0"/>
        <v>42503155</v>
      </c>
      <c r="K5" s="16">
        <f t="shared" si="0"/>
        <v>42503155</v>
      </c>
      <c r="L5" s="16">
        <f>SUM(L6:L8)</f>
        <v>42503155</v>
      </c>
      <c r="M5" s="16">
        <f>SUM(M6:M8)</f>
        <v>42503155</v>
      </c>
      <c r="N5" s="17">
        <f t="shared" si="0"/>
        <v>42503155</v>
      </c>
      <c r="O5" s="18">
        <f t="shared" si="0"/>
        <v>510038007</v>
      </c>
      <c r="P5" s="16">
        <f t="shared" si="0"/>
        <v>539508435</v>
      </c>
      <c r="Q5" s="17">
        <f t="shared" si="0"/>
        <v>578087725</v>
      </c>
    </row>
    <row r="6" spans="1:17" ht="13.5">
      <c r="A6" s="3" t="s">
        <v>23</v>
      </c>
      <c r="B6" s="2"/>
      <c r="C6" s="19">
        <v>99</v>
      </c>
      <c r="D6" s="19">
        <v>91</v>
      </c>
      <c r="E6" s="19">
        <v>91</v>
      </c>
      <c r="F6" s="19">
        <v>91</v>
      </c>
      <c r="G6" s="19">
        <v>91</v>
      </c>
      <c r="H6" s="19">
        <v>91</v>
      </c>
      <c r="I6" s="19">
        <v>91</v>
      </c>
      <c r="J6" s="19">
        <v>91</v>
      </c>
      <c r="K6" s="19">
        <v>91</v>
      </c>
      <c r="L6" s="19">
        <v>91</v>
      </c>
      <c r="M6" s="19">
        <v>91</v>
      </c>
      <c r="N6" s="20">
        <v>91</v>
      </c>
      <c r="O6" s="21">
        <v>1100</v>
      </c>
      <c r="P6" s="19">
        <v>1159</v>
      </c>
      <c r="Q6" s="22">
        <v>1222</v>
      </c>
    </row>
    <row r="7" spans="1:17" ht="13.5">
      <c r="A7" s="3" t="s">
        <v>24</v>
      </c>
      <c r="B7" s="2"/>
      <c r="C7" s="23">
        <v>42503203</v>
      </c>
      <c r="D7" s="23">
        <v>42503064</v>
      </c>
      <c r="E7" s="23">
        <v>42503064</v>
      </c>
      <c r="F7" s="23">
        <v>42503064</v>
      </c>
      <c r="G7" s="23">
        <v>42503064</v>
      </c>
      <c r="H7" s="23">
        <v>42503064</v>
      </c>
      <c r="I7" s="23">
        <v>42503064</v>
      </c>
      <c r="J7" s="23">
        <v>42503064</v>
      </c>
      <c r="K7" s="23">
        <v>42503064</v>
      </c>
      <c r="L7" s="23">
        <v>42503064</v>
      </c>
      <c r="M7" s="23">
        <v>42503064</v>
      </c>
      <c r="N7" s="24">
        <v>42503064</v>
      </c>
      <c r="O7" s="25">
        <v>510036907</v>
      </c>
      <c r="P7" s="23">
        <v>539507276</v>
      </c>
      <c r="Q7" s="26">
        <v>578086503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3424420</v>
      </c>
      <c r="D9" s="16">
        <f t="shared" si="1"/>
        <v>3424337</v>
      </c>
      <c r="E9" s="16">
        <f t="shared" si="1"/>
        <v>3424337</v>
      </c>
      <c r="F9" s="16">
        <f t="shared" si="1"/>
        <v>3424337</v>
      </c>
      <c r="G9" s="16">
        <f t="shared" si="1"/>
        <v>3424337</v>
      </c>
      <c r="H9" s="16">
        <f t="shared" si="1"/>
        <v>3424337</v>
      </c>
      <c r="I9" s="16">
        <f t="shared" si="1"/>
        <v>3424337</v>
      </c>
      <c r="J9" s="16">
        <f t="shared" si="1"/>
        <v>3424337</v>
      </c>
      <c r="K9" s="16">
        <f t="shared" si="1"/>
        <v>3424337</v>
      </c>
      <c r="L9" s="16">
        <f>SUM(L10:L14)</f>
        <v>3424337</v>
      </c>
      <c r="M9" s="16">
        <f>SUM(M10:M14)</f>
        <v>3424337</v>
      </c>
      <c r="N9" s="27">
        <f t="shared" si="1"/>
        <v>3424337</v>
      </c>
      <c r="O9" s="28">
        <f t="shared" si="1"/>
        <v>41092127</v>
      </c>
      <c r="P9" s="16">
        <f t="shared" si="1"/>
        <v>43311101</v>
      </c>
      <c r="Q9" s="29">
        <f t="shared" si="1"/>
        <v>45649902</v>
      </c>
    </row>
    <row r="10" spans="1:17" ht="13.5">
      <c r="A10" s="3" t="s">
        <v>27</v>
      </c>
      <c r="B10" s="2"/>
      <c r="C10" s="19">
        <v>4700</v>
      </c>
      <c r="D10" s="19">
        <v>4676</v>
      </c>
      <c r="E10" s="19">
        <v>4676</v>
      </c>
      <c r="F10" s="19">
        <v>4676</v>
      </c>
      <c r="G10" s="19">
        <v>4676</v>
      </c>
      <c r="H10" s="19">
        <v>4676</v>
      </c>
      <c r="I10" s="19">
        <v>4676</v>
      </c>
      <c r="J10" s="19">
        <v>4676</v>
      </c>
      <c r="K10" s="19">
        <v>4676</v>
      </c>
      <c r="L10" s="19">
        <v>4676</v>
      </c>
      <c r="M10" s="19">
        <v>4676</v>
      </c>
      <c r="N10" s="20">
        <v>4676</v>
      </c>
      <c r="O10" s="21">
        <v>56136</v>
      </c>
      <c r="P10" s="19">
        <v>59167</v>
      </c>
      <c r="Q10" s="22">
        <v>62363</v>
      </c>
    </row>
    <row r="11" spans="1:17" ht="13.5">
      <c r="A11" s="3" t="s">
        <v>28</v>
      </c>
      <c r="B11" s="2"/>
      <c r="C11" s="19">
        <v>46747</v>
      </c>
      <c r="D11" s="19">
        <v>46729</v>
      </c>
      <c r="E11" s="19">
        <v>46729</v>
      </c>
      <c r="F11" s="19">
        <v>46729</v>
      </c>
      <c r="G11" s="19">
        <v>46729</v>
      </c>
      <c r="H11" s="19">
        <v>46729</v>
      </c>
      <c r="I11" s="19">
        <v>46729</v>
      </c>
      <c r="J11" s="19">
        <v>46729</v>
      </c>
      <c r="K11" s="19">
        <v>46729</v>
      </c>
      <c r="L11" s="19">
        <v>46729</v>
      </c>
      <c r="M11" s="19">
        <v>46729</v>
      </c>
      <c r="N11" s="20">
        <v>46729</v>
      </c>
      <c r="O11" s="21">
        <v>560766</v>
      </c>
      <c r="P11" s="19">
        <v>591047</v>
      </c>
      <c r="Q11" s="22">
        <v>622964</v>
      </c>
    </row>
    <row r="12" spans="1:17" ht="13.5">
      <c r="A12" s="3" t="s">
        <v>29</v>
      </c>
      <c r="B12" s="2"/>
      <c r="C12" s="19">
        <v>3166761</v>
      </c>
      <c r="D12" s="19">
        <v>3166749</v>
      </c>
      <c r="E12" s="19">
        <v>3166749</v>
      </c>
      <c r="F12" s="19">
        <v>3166749</v>
      </c>
      <c r="G12" s="19">
        <v>3166749</v>
      </c>
      <c r="H12" s="19">
        <v>3166749</v>
      </c>
      <c r="I12" s="19">
        <v>3166749</v>
      </c>
      <c r="J12" s="19">
        <v>3166749</v>
      </c>
      <c r="K12" s="19">
        <v>3166749</v>
      </c>
      <c r="L12" s="19">
        <v>3166749</v>
      </c>
      <c r="M12" s="19">
        <v>3166749</v>
      </c>
      <c r="N12" s="20">
        <v>3166749</v>
      </c>
      <c r="O12" s="21">
        <v>38001000</v>
      </c>
      <c r="P12" s="19">
        <v>40053054</v>
      </c>
      <c r="Q12" s="22">
        <v>42215919</v>
      </c>
    </row>
    <row r="13" spans="1:17" ht="13.5">
      <c r="A13" s="3" t="s">
        <v>30</v>
      </c>
      <c r="B13" s="2"/>
      <c r="C13" s="19">
        <v>205125</v>
      </c>
      <c r="D13" s="19">
        <v>205100</v>
      </c>
      <c r="E13" s="19">
        <v>205100</v>
      </c>
      <c r="F13" s="19">
        <v>205100</v>
      </c>
      <c r="G13" s="19">
        <v>205100</v>
      </c>
      <c r="H13" s="19">
        <v>205100</v>
      </c>
      <c r="I13" s="19">
        <v>205100</v>
      </c>
      <c r="J13" s="19">
        <v>205100</v>
      </c>
      <c r="K13" s="19">
        <v>205100</v>
      </c>
      <c r="L13" s="19">
        <v>205100</v>
      </c>
      <c r="M13" s="19">
        <v>205100</v>
      </c>
      <c r="N13" s="20">
        <v>205100</v>
      </c>
      <c r="O13" s="21">
        <v>2461225</v>
      </c>
      <c r="P13" s="19">
        <v>2594131</v>
      </c>
      <c r="Q13" s="22">
        <v>2734214</v>
      </c>
    </row>
    <row r="14" spans="1:17" ht="13.5">
      <c r="A14" s="3" t="s">
        <v>31</v>
      </c>
      <c r="B14" s="2"/>
      <c r="C14" s="23">
        <v>1087</v>
      </c>
      <c r="D14" s="23">
        <v>1083</v>
      </c>
      <c r="E14" s="23">
        <v>1083</v>
      </c>
      <c r="F14" s="23">
        <v>1083</v>
      </c>
      <c r="G14" s="23">
        <v>1083</v>
      </c>
      <c r="H14" s="23">
        <v>1083</v>
      </c>
      <c r="I14" s="23">
        <v>1083</v>
      </c>
      <c r="J14" s="23">
        <v>1083</v>
      </c>
      <c r="K14" s="23">
        <v>1083</v>
      </c>
      <c r="L14" s="23">
        <v>1083</v>
      </c>
      <c r="M14" s="23">
        <v>1083</v>
      </c>
      <c r="N14" s="24">
        <v>1083</v>
      </c>
      <c r="O14" s="25">
        <v>13000</v>
      </c>
      <c r="P14" s="23">
        <v>13702</v>
      </c>
      <c r="Q14" s="26">
        <v>14442</v>
      </c>
    </row>
    <row r="15" spans="1:17" ht="13.5">
      <c r="A15" s="1" t="s">
        <v>32</v>
      </c>
      <c r="B15" s="4"/>
      <c r="C15" s="16">
        <f aca="true" t="shared" si="2" ref="C15:Q15">SUM(C16:C18)</f>
        <v>12353772</v>
      </c>
      <c r="D15" s="16">
        <f t="shared" si="2"/>
        <v>12353704</v>
      </c>
      <c r="E15" s="16">
        <f t="shared" si="2"/>
        <v>12353704</v>
      </c>
      <c r="F15" s="16">
        <f t="shared" si="2"/>
        <v>12353704</v>
      </c>
      <c r="G15" s="16">
        <f t="shared" si="2"/>
        <v>12353704</v>
      </c>
      <c r="H15" s="16">
        <f t="shared" si="2"/>
        <v>12353704</v>
      </c>
      <c r="I15" s="16">
        <f t="shared" si="2"/>
        <v>12353704</v>
      </c>
      <c r="J15" s="16">
        <f t="shared" si="2"/>
        <v>12353704</v>
      </c>
      <c r="K15" s="16">
        <f t="shared" si="2"/>
        <v>12353704</v>
      </c>
      <c r="L15" s="16">
        <f>SUM(L16:L18)</f>
        <v>12353704</v>
      </c>
      <c r="M15" s="16">
        <f>SUM(M16:M18)</f>
        <v>12353704</v>
      </c>
      <c r="N15" s="27">
        <f t="shared" si="2"/>
        <v>12353704</v>
      </c>
      <c r="O15" s="28">
        <f t="shared" si="2"/>
        <v>148244516</v>
      </c>
      <c r="P15" s="16">
        <f t="shared" si="2"/>
        <v>156546518</v>
      </c>
      <c r="Q15" s="29">
        <f t="shared" si="2"/>
        <v>167369932</v>
      </c>
    </row>
    <row r="16" spans="1:17" ht="13.5">
      <c r="A16" s="3" t="s">
        <v>33</v>
      </c>
      <c r="B16" s="2"/>
      <c r="C16" s="19">
        <v>25026</v>
      </c>
      <c r="D16" s="19">
        <v>25009</v>
      </c>
      <c r="E16" s="19">
        <v>25009</v>
      </c>
      <c r="F16" s="19">
        <v>25009</v>
      </c>
      <c r="G16" s="19">
        <v>25009</v>
      </c>
      <c r="H16" s="19">
        <v>25009</v>
      </c>
      <c r="I16" s="19">
        <v>25009</v>
      </c>
      <c r="J16" s="19">
        <v>25009</v>
      </c>
      <c r="K16" s="19">
        <v>25009</v>
      </c>
      <c r="L16" s="19">
        <v>25009</v>
      </c>
      <c r="M16" s="19">
        <v>25009</v>
      </c>
      <c r="N16" s="20">
        <v>25009</v>
      </c>
      <c r="O16" s="21">
        <v>300125</v>
      </c>
      <c r="P16" s="19">
        <v>316332</v>
      </c>
      <c r="Q16" s="22">
        <v>333414</v>
      </c>
    </row>
    <row r="17" spans="1:17" ht="13.5">
      <c r="A17" s="3" t="s">
        <v>34</v>
      </c>
      <c r="B17" s="2"/>
      <c r="C17" s="19">
        <v>12328746</v>
      </c>
      <c r="D17" s="19">
        <v>12328695</v>
      </c>
      <c r="E17" s="19">
        <v>12328695</v>
      </c>
      <c r="F17" s="19">
        <v>12328695</v>
      </c>
      <c r="G17" s="19">
        <v>12328695</v>
      </c>
      <c r="H17" s="19">
        <v>12328695</v>
      </c>
      <c r="I17" s="19">
        <v>12328695</v>
      </c>
      <c r="J17" s="19">
        <v>12328695</v>
      </c>
      <c r="K17" s="19">
        <v>12328695</v>
      </c>
      <c r="L17" s="19">
        <v>12328695</v>
      </c>
      <c r="M17" s="19">
        <v>12328695</v>
      </c>
      <c r="N17" s="20">
        <v>12328695</v>
      </c>
      <c r="O17" s="21">
        <v>147944391</v>
      </c>
      <c r="P17" s="19">
        <v>156230186</v>
      </c>
      <c r="Q17" s="22">
        <v>167036518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54983532</v>
      </c>
      <c r="D19" s="16">
        <f t="shared" si="3"/>
        <v>54983466</v>
      </c>
      <c r="E19" s="16">
        <f t="shared" si="3"/>
        <v>54983466</v>
      </c>
      <c r="F19" s="16">
        <f t="shared" si="3"/>
        <v>54983466</v>
      </c>
      <c r="G19" s="16">
        <f t="shared" si="3"/>
        <v>54983466</v>
      </c>
      <c r="H19" s="16">
        <f t="shared" si="3"/>
        <v>54983466</v>
      </c>
      <c r="I19" s="16">
        <f t="shared" si="3"/>
        <v>54983466</v>
      </c>
      <c r="J19" s="16">
        <f t="shared" si="3"/>
        <v>54983466</v>
      </c>
      <c r="K19" s="16">
        <f t="shared" si="3"/>
        <v>54983466</v>
      </c>
      <c r="L19" s="16">
        <f>SUM(L20:L23)</f>
        <v>54983466</v>
      </c>
      <c r="M19" s="16">
        <f>SUM(M20:M23)</f>
        <v>54983466</v>
      </c>
      <c r="N19" s="27">
        <f t="shared" si="3"/>
        <v>54983466</v>
      </c>
      <c r="O19" s="28">
        <f t="shared" si="3"/>
        <v>659801658</v>
      </c>
      <c r="P19" s="16">
        <f t="shared" si="3"/>
        <v>700229875</v>
      </c>
      <c r="Q19" s="29">
        <f t="shared" si="3"/>
        <v>723791558</v>
      </c>
    </row>
    <row r="20" spans="1:17" ht="13.5">
      <c r="A20" s="3" t="s">
        <v>37</v>
      </c>
      <c r="B20" s="2"/>
      <c r="C20" s="19">
        <v>49777621</v>
      </c>
      <c r="D20" s="19">
        <v>49777580</v>
      </c>
      <c r="E20" s="19">
        <v>49777580</v>
      </c>
      <c r="F20" s="19">
        <v>49777580</v>
      </c>
      <c r="G20" s="19">
        <v>49777580</v>
      </c>
      <c r="H20" s="19">
        <v>49777580</v>
      </c>
      <c r="I20" s="19">
        <v>49777580</v>
      </c>
      <c r="J20" s="19">
        <v>49777580</v>
      </c>
      <c r="K20" s="19">
        <v>49777580</v>
      </c>
      <c r="L20" s="19">
        <v>49777580</v>
      </c>
      <c r="M20" s="19">
        <v>49777580</v>
      </c>
      <c r="N20" s="20">
        <v>49777580</v>
      </c>
      <c r="O20" s="21">
        <v>597331001</v>
      </c>
      <c r="P20" s="19">
        <v>633696874</v>
      </c>
      <c r="Q20" s="22">
        <v>652890504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5205911</v>
      </c>
      <c r="D23" s="19">
        <v>5205886</v>
      </c>
      <c r="E23" s="19">
        <v>5205886</v>
      </c>
      <c r="F23" s="19">
        <v>5205886</v>
      </c>
      <c r="G23" s="19">
        <v>5205886</v>
      </c>
      <c r="H23" s="19">
        <v>5205886</v>
      </c>
      <c r="I23" s="19">
        <v>5205886</v>
      </c>
      <c r="J23" s="19">
        <v>5205886</v>
      </c>
      <c r="K23" s="19">
        <v>5205886</v>
      </c>
      <c r="L23" s="19">
        <v>5205886</v>
      </c>
      <c r="M23" s="19">
        <v>5205886</v>
      </c>
      <c r="N23" s="20">
        <v>5205886</v>
      </c>
      <c r="O23" s="21">
        <v>62470657</v>
      </c>
      <c r="P23" s="19">
        <v>66533001</v>
      </c>
      <c r="Q23" s="22">
        <v>70901054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113265026</v>
      </c>
      <c r="D25" s="41">
        <f t="shared" si="4"/>
        <v>113264662</v>
      </c>
      <c r="E25" s="41">
        <f t="shared" si="4"/>
        <v>113264662</v>
      </c>
      <c r="F25" s="41">
        <f t="shared" si="4"/>
        <v>113264662</v>
      </c>
      <c r="G25" s="41">
        <f t="shared" si="4"/>
        <v>113264662</v>
      </c>
      <c r="H25" s="41">
        <f t="shared" si="4"/>
        <v>113264662</v>
      </c>
      <c r="I25" s="41">
        <f t="shared" si="4"/>
        <v>113264662</v>
      </c>
      <c r="J25" s="41">
        <f t="shared" si="4"/>
        <v>113264662</v>
      </c>
      <c r="K25" s="41">
        <f t="shared" si="4"/>
        <v>113264662</v>
      </c>
      <c r="L25" s="41">
        <f>+L5+L9+L15+L19+L24</f>
        <v>113264662</v>
      </c>
      <c r="M25" s="41">
        <f>+M5+M9+M15+M19+M24</f>
        <v>113264662</v>
      </c>
      <c r="N25" s="42">
        <f t="shared" si="4"/>
        <v>113264662</v>
      </c>
      <c r="O25" s="43">
        <f t="shared" si="4"/>
        <v>1359176308</v>
      </c>
      <c r="P25" s="41">
        <f t="shared" si="4"/>
        <v>1439595929</v>
      </c>
      <c r="Q25" s="44">
        <f t="shared" si="4"/>
        <v>1514899117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24112008</v>
      </c>
      <c r="D28" s="16">
        <f t="shared" si="5"/>
        <v>24108901</v>
      </c>
      <c r="E28" s="16">
        <f>SUM(E29:E31)</f>
        <v>24108901</v>
      </c>
      <c r="F28" s="16">
        <f>SUM(F29:F31)</f>
        <v>24108901</v>
      </c>
      <c r="G28" s="16">
        <f>SUM(G29:G31)</f>
        <v>24108901</v>
      </c>
      <c r="H28" s="16">
        <f>SUM(H29:H31)</f>
        <v>24108901</v>
      </c>
      <c r="I28" s="16">
        <f t="shared" si="5"/>
        <v>24108901</v>
      </c>
      <c r="J28" s="16">
        <f t="shared" si="5"/>
        <v>24108901</v>
      </c>
      <c r="K28" s="16">
        <f t="shared" si="5"/>
        <v>24108901</v>
      </c>
      <c r="L28" s="16">
        <f>SUM(L29:L31)</f>
        <v>24108901</v>
      </c>
      <c r="M28" s="16">
        <f>SUM(M29:M31)</f>
        <v>24108901</v>
      </c>
      <c r="N28" s="17">
        <f t="shared" si="5"/>
        <v>24108901</v>
      </c>
      <c r="O28" s="18">
        <f t="shared" si="5"/>
        <v>289309919</v>
      </c>
      <c r="P28" s="16">
        <f t="shared" si="5"/>
        <v>303215140</v>
      </c>
      <c r="Q28" s="17">
        <f t="shared" si="5"/>
        <v>320037956</v>
      </c>
    </row>
    <row r="29" spans="1:17" ht="13.5">
      <c r="A29" s="3" t="s">
        <v>23</v>
      </c>
      <c r="B29" s="2"/>
      <c r="C29" s="19">
        <v>3836312</v>
      </c>
      <c r="D29" s="19">
        <v>3835825</v>
      </c>
      <c r="E29" s="19">
        <v>3835825</v>
      </c>
      <c r="F29" s="19">
        <v>3835825</v>
      </c>
      <c r="G29" s="19">
        <v>3835825</v>
      </c>
      <c r="H29" s="19">
        <v>3835825</v>
      </c>
      <c r="I29" s="19">
        <v>3835825</v>
      </c>
      <c r="J29" s="19">
        <v>3835825</v>
      </c>
      <c r="K29" s="19">
        <v>3835825</v>
      </c>
      <c r="L29" s="19">
        <v>3835825</v>
      </c>
      <c r="M29" s="19">
        <v>3835825</v>
      </c>
      <c r="N29" s="20">
        <v>3835825</v>
      </c>
      <c r="O29" s="21">
        <v>46030387</v>
      </c>
      <c r="P29" s="19">
        <v>48559517</v>
      </c>
      <c r="Q29" s="22">
        <v>51192617</v>
      </c>
    </row>
    <row r="30" spans="1:17" ht="13.5">
      <c r="A30" s="3" t="s">
        <v>24</v>
      </c>
      <c r="B30" s="2"/>
      <c r="C30" s="23">
        <v>19795202</v>
      </c>
      <c r="D30" s="23">
        <v>19792733</v>
      </c>
      <c r="E30" s="23">
        <v>19792733</v>
      </c>
      <c r="F30" s="23">
        <v>19792733</v>
      </c>
      <c r="G30" s="23">
        <v>19792733</v>
      </c>
      <c r="H30" s="23">
        <v>19792733</v>
      </c>
      <c r="I30" s="23">
        <v>19792733</v>
      </c>
      <c r="J30" s="23">
        <v>19792733</v>
      </c>
      <c r="K30" s="23">
        <v>19792733</v>
      </c>
      <c r="L30" s="23">
        <v>19792733</v>
      </c>
      <c r="M30" s="23">
        <v>19792733</v>
      </c>
      <c r="N30" s="24">
        <v>19792733</v>
      </c>
      <c r="O30" s="25">
        <v>237515265</v>
      </c>
      <c r="P30" s="23">
        <v>248580964</v>
      </c>
      <c r="Q30" s="26">
        <v>262440943</v>
      </c>
    </row>
    <row r="31" spans="1:17" ht="13.5">
      <c r="A31" s="3" t="s">
        <v>25</v>
      </c>
      <c r="B31" s="2"/>
      <c r="C31" s="19">
        <v>480494</v>
      </c>
      <c r="D31" s="19">
        <v>480343</v>
      </c>
      <c r="E31" s="19">
        <v>480343</v>
      </c>
      <c r="F31" s="19">
        <v>480343</v>
      </c>
      <c r="G31" s="19">
        <v>480343</v>
      </c>
      <c r="H31" s="19">
        <v>480343</v>
      </c>
      <c r="I31" s="19">
        <v>480343</v>
      </c>
      <c r="J31" s="19">
        <v>480343</v>
      </c>
      <c r="K31" s="19">
        <v>480343</v>
      </c>
      <c r="L31" s="19">
        <v>480343</v>
      </c>
      <c r="M31" s="19">
        <v>480343</v>
      </c>
      <c r="N31" s="20">
        <v>480343</v>
      </c>
      <c r="O31" s="21">
        <v>5764267</v>
      </c>
      <c r="P31" s="19">
        <v>6074659</v>
      </c>
      <c r="Q31" s="22">
        <v>6404396</v>
      </c>
    </row>
    <row r="32" spans="1:17" ht="13.5">
      <c r="A32" s="1" t="s">
        <v>26</v>
      </c>
      <c r="B32" s="2"/>
      <c r="C32" s="16">
        <f aca="true" t="shared" si="6" ref="C32:Q32">SUM(C33:C37)</f>
        <v>10392447</v>
      </c>
      <c r="D32" s="16">
        <f t="shared" si="6"/>
        <v>10356384</v>
      </c>
      <c r="E32" s="16">
        <f>SUM(E33:E37)</f>
        <v>10356384</v>
      </c>
      <c r="F32" s="16">
        <f>SUM(F33:F37)</f>
        <v>10356384</v>
      </c>
      <c r="G32" s="16">
        <f>SUM(G33:G37)</f>
        <v>10356384</v>
      </c>
      <c r="H32" s="16">
        <f>SUM(H33:H37)</f>
        <v>10356384</v>
      </c>
      <c r="I32" s="16">
        <f t="shared" si="6"/>
        <v>10391318</v>
      </c>
      <c r="J32" s="16">
        <f t="shared" si="6"/>
        <v>10356384</v>
      </c>
      <c r="K32" s="16">
        <f t="shared" si="6"/>
        <v>10356384</v>
      </c>
      <c r="L32" s="16">
        <f>SUM(L33:L37)</f>
        <v>10356384</v>
      </c>
      <c r="M32" s="16">
        <f>SUM(M33:M37)</f>
        <v>10356384</v>
      </c>
      <c r="N32" s="27">
        <f t="shared" si="6"/>
        <v>10356384</v>
      </c>
      <c r="O32" s="28">
        <f t="shared" si="6"/>
        <v>124347605</v>
      </c>
      <c r="P32" s="16">
        <f t="shared" si="6"/>
        <v>130709116</v>
      </c>
      <c r="Q32" s="29">
        <f t="shared" si="6"/>
        <v>137422501</v>
      </c>
    </row>
    <row r="33" spans="1:17" ht="13.5">
      <c r="A33" s="3" t="s">
        <v>27</v>
      </c>
      <c r="B33" s="2"/>
      <c r="C33" s="19">
        <v>1051512</v>
      </c>
      <c r="D33" s="19">
        <v>1051212</v>
      </c>
      <c r="E33" s="19">
        <v>1051212</v>
      </c>
      <c r="F33" s="19">
        <v>1051212</v>
      </c>
      <c r="G33" s="19">
        <v>1051212</v>
      </c>
      <c r="H33" s="19">
        <v>1051212</v>
      </c>
      <c r="I33" s="19">
        <v>1051212</v>
      </c>
      <c r="J33" s="19">
        <v>1051212</v>
      </c>
      <c r="K33" s="19">
        <v>1051212</v>
      </c>
      <c r="L33" s="19">
        <v>1051212</v>
      </c>
      <c r="M33" s="19">
        <v>1051212</v>
      </c>
      <c r="N33" s="20">
        <v>1051212</v>
      </c>
      <c r="O33" s="21">
        <v>12614844</v>
      </c>
      <c r="P33" s="19">
        <v>13285458</v>
      </c>
      <c r="Q33" s="22">
        <v>15364598</v>
      </c>
    </row>
    <row r="34" spans="1:17" ht="13.5">
      <c r="A34" s="3" t="s">
        <v>28</v>
      </c>
      <c r="B34" s="2"/>
      <c r="C34" s="19">
        <v>2289291</v>
      </c>
      <c r="D34" s="19">
        <v>2254171</v>
      </c>
      <c r="E34" s="19">
        <v>2254171</v>
      </c>
      <c r="F34" s="19">
        <v>2254171</v>
      </c>
      <c r="G34" s="19">
        <v>2254171</v>
      </c>
      <c r="H34" s="19">
        <v>2254171</v>
      </c>
      <c r="I34" s="19">
        <v>2289105</v>
      </c>
      <c r="J34" s="19">
        <v>2254171</v>
      </c>
      <c r="K34" s="19">
        <v>2254171</v>
      </c>
      <c r="L34" s="19">
        <v>2254171</v>
      </c>
      <c r="M34" s="19">
        <v>2254171</v>
      </c>
      <c r="N34" s="20">
        <v>2254171</v>
      </c>
      <c r="O34" s="21">
        <v>27120106</v>
      </c>
      <c r="P34" s="19">
        <v>28502106</v>
      </c>
      <c r="Q34" s="22">
        <v>30077451</v>
      </c>
    </row>
    <row r="35" spans="1:17" ht="13.5">
      <c r="A35" s="3" t="s">
        <v>29</v>
      </c>
      <c r="B35" s="2"/>
      <c r="C35" s="19">
        <v>4669021</v>
      </c>
      <c r="D35" s="19">
        <v>4668817</v>
      </c>
      <c r="E35" s="19">
        <v>4668817</v>
      </c>
      <c r="F35" s="19">
        <v>4668817</v>
      </c>
      <c r="G35" s="19">
        <v>4668817</v>
      </c>
      <c r="H35" s="19">
        <v>4668817</v>
      </c>
      <c r="I35" s="19">
        <v>4668817</v>
      </c>
      <c r="J35" s="19">
        <v>4668817</v>
      </c>
      <c r="K35" s="19">
        <v>4668817</v>
      </c>
      <c r="L35" s="19">
        <v>4668817</v>
      </c>
      <c r="M35" s="19">
        <v>4668817</v>
      </c>
      <c r="N35" s="20">
        <v>4668817</v>
      </c>
      <c r="O35" s="21">
        <v>56026008</v>
      </c>
      <c r="P35" s="19">
        <v>58961252</v>
      </c>
      <c r="Q35" s="22">
        <v>60448324</v>
      </c>
    </row>
    <row r="36" spans="1:17" ht="13.5">
      <c r="A36" s="3" t="s">
        <v>30</v>
      </c>
      <c r="B36" s="2"/>
      <c r="C36" s="19">
        <v>1503631</v>
      </c>
      <c r="D36" s="19">
        <v>1503461</v>
      </c>
      <c r="E36" s="19">
        <v>1503461</v>
      </c>
      <c r="F36" s="19">
        <v>1503461</v>
      </c>
      <c r="G36" s="19">
        <v>1503461</v>
      </c>
      <c r="H36" s="19">
        <v>1503461</v>
      </c>
      <c r="I36" s="19">
        <v>1503461</v>
      </c>
      <c r="J36" s="19">
        <v>1503461</v>
      </c>
      <c r="K36" s="19">
        <v>1503461</v>
      </c>
      <c r="L36" s="19">
        <v>1503461</v>
      </c>
      <c r="M36" s="19">
        <v>1503461</v>
      </c>
      <c r="N36" s="20">
        <v>1503461</v>
      </c>
      <c r="O36" s="21">
        <v>18041702</v>
      </c>
      <c r="P36" s="19">
        <v>18872337</v>
      </c>
      <c r="Q36" s="22">
        <v>19842967</v>
      </c>
    </row>
    <row r="37" spans="1:17" ht="13.5">
      <c r="A37" s="3" t="s">
        <v>31</v>
      </c>
      <c r="B37" s="2"/>
      <c r="C37" s="23">
        <v>878992</v>
      </c>
      <c r="D37" s="23">
        <v>878723</v>
      </c>
      <c r="E37" s="23">
        <v>878723</v>
      </c>
      <c r="F37" s="23">
        <v>878723</v>
      </c>
      <c r="G37" s="23">
        <v>878723</v>
      </c>
      <c r="H37" s="23">
        <v>878723</v>
      </c>
      <c r="I37" s="23">
        <v>878723</v>
      </c>
      <c r="J37" s="23">
        <v>878723</v>
      </c>
      <c r="K37" s="23">
        <v>878723</v>
      </c>
      <c r="L37" s="23">
        <v>878723</v>
      </c>
      <c r="M37" s="23">
        <v>878723</v>
      </c>
      <c r="N37" s="24">
        <v>878723</v>
      </c>
      <c r="O37" s="25">
        <v>10544945</v>
      </c>
      <c r="P37" s="23">
        <v>11087963</v>
      </c>
      <c r="Q37" s="26">
        <v>11689161</v>
      </c>
    </row>
    <row r="38" spans="1:17" ht="13.5">
      <c r="A38" s="1" t="s">
        <v>32</v>
      </c>
      <c r="B38" s="4"/>
      <c r="C38" s="16">
        <f aca="true" t="shared" si="7" ref="C38:Q38">SUM(C39:C41)</f>
        <v>18132076</v>
      </c>
      <c r="D38" s="16">
        <f t="shared" si="7"/>
        <v>18130763</v>
      </c>
      <c r="E38" s="16">
        <f>SUM(E39:E41)</f>
        <v>18130763</v>
      </c>
      <c r="F38" s="16">
        <f>SUM(F39:F41)</f>
        <v>18130763</v>
      </c>
      <c r="G38" s="16">
        <f>SUM(G39:G41)</f>
        <v>18130763</v>
      </c>
      <c r="H38" s="16">
        <f>SUM(H39:H41)</f>
        <v>18130763</v>
      </c>
      <c r="I38" s="16">
        <f t="shared" si="7"/>
        <v>18130763</v>
      </c>
      <c r="J38" s="16">
        <f t="shared" si="7"/>
        <v>18130763</v>
      </c>
      <c r="K38" s="16">
        <f t="shared" si="7"/>
        <v>18130763</v>
      </c>
      <c r="L38" s="16">
        <f>SUM(L39:L41)</f>
        <v>18130763</v>
      </c>
      <c r="M38" s="16">
        <f>SUM(M39:M41)</f>
        <v>18130763</v>
      </c>
      <c r="N38" s="27">
        <f t="shared" si="7"/>
        <v>18130763</v>
      </c>
      <c r="O38" s="28">
        <f t="shared" si="7"/>
        <v>217570469</v>
      </c>
      <c r="P38" s="16">
        <f t="shared" si="7"/>
        <v>217871346</v>
      </c>
      <c r="Q38" s="29">
        <f t="shared" si="7"/>
        <v>239146928</v>
      </c>
    </row>
    <row r="39" spans="1:17" ht="13.5">
      <c r="A39" s="3" t="s">
        <v>33</v>
      </c>
      <c r="B39" s="2"/>
      <c r="C39" s="19">
        <v>2286202</v>
      </c>
      <c r="D39" s="19">
        <v>2285642</v>
      </c>
      <c r="E39" s="19">
        <v>2285642</v>
      </c>
      <c r="F39" s="19">
        <v>2285642</v>
      </c>
      <c r="G39" s="19">
        <v>2285642</v>
      </c>
      <c r="H39" s="19">
        <v>2285642</v>
      </c>
      <c r="I39" s="19">
        <v>2285642</v>
      </c>
      <c r="J39" s="19">
        <v>2285642</v>
      </c>
      <c r="K39" s="19">
        <v>2285642</v>
      </c>
      <c r="L39" s="19">
        <v>2285642</v>
      </c>
      <c r="M39" s="19">
        <v>2285642</v>
      </c>
      <c r="N39" s="20">
        <v>2285642</v>
      </c>
      <c r="O39" s="21">
        <v>27428264</v>
      </c>
      <c r="P39" s="19">
        <v>28851595</v>
      </c>
      <c r="Q39" s="22">
        <v>30385599</v>
      </c>
    </row>
    <row r="40" spans="1:17" ht="13.5">
      <c r="A40" s="3" t="s">
        <v>34</v>
      </c>
      <c r="B40" s="2"/>
      <c r="C40" s="19">
        <v>15845874</v>
      </c>
      <c r="D40" s="19">
        <v>15845121</v>
      </c>
      <c r="E40" s="19">
        <v>15845121</v>
      </c>
      <c r="F40" s="19">
        <v>15845121</v>
      </c>
      <c r="G40" s="19">
        <v>15845121</v>
      </c>
      <c r="H40" s="19">
        <v>15845121</v>
      </c>
      <c r="I40" s="19">
        <v>15845121</v>
      </c>
      <c r="J40" s="19">
        <v>15845121</v>
      </c>
      <c r="K40" s="19">
        <v>15845121</v>
      </c>
      <c r="L40" s="19">
        <v>15845121</v>
      </c>
      <c r="M40" s="19">
        <v>15845121</v>
      </c>
      <c r="N40" s="20">
        <v>15845121</v>
      </c>
      <c r="O40" s="21">
        <v>190142205</v>
      </c>
      <c r="P40" s="19">
        <v>189019751</v>
      </c>
      <c r="Q40" s="22">
        <v>208761329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56890110</v>
      </c>
      <c r="D42" s="16">
        <f t="shared" si="8"/>
        <v>56888986</v>
      </c>
      <c r="E42" s="16">
        <f>SUM(E43:E46)</f>
        <v>56888986</v>
      </c>
      <c r="F42" s="16">
        <f>SUM(F43:F46)</f>
        <v>56888986</v>
      </c>
      <c r="G42" s="16">
        <f>SUM(G43:G46)</f>
        <v>56888986</v>
      </c>
      <c r="H42" s="16">
        <f>SUM(H43:H46)</f>
        <v>56888986</v>
      </c>
      <c r="I42" s="16">
        <f t="shared" si="8"/>
        <v>56888986</v>
      </c>
      <c r="J42" s="16">
        <f t="shared" si="8"/>
        <v>56888986</v>
      </c>
      <c r="K42" s="16">
        <f t="shared" si="8"/>
        <v>56888986</v>
      </c>
      <c r="L42" s="16">
        <f>SUM(L43:L46)</f>
        <v>56888986</v>
      </c>
      <c r="M42" s="16">
        <f>SUM(M43:M46)</f>
        <v>56888986</v>
      </c>
      <c r="N42" s="27">
        <f t="shared" si="8"/>
        <v>56888986</v>
      </c>
      <c r="O42" s="28">
        <f t="shared" si="8"/>
        <v>682668956</v>
      </c>
      <c r="P42" s="16">
        <f t="shared" si="8"/>
        <v>722926036</v>
      </c>
      <c r="Q42" s="29">
        <f t="shared" si="8"/>
        <v>731719704</v>
      </c>
    </row>
    <row r="43" spans="1:17" ht="13.5">
      <c r="A43" s="3" t="s">
        <v>37</v>
      </c>
      <c r="B43" s="2"/>
      <c r="C43" s="19">
        <v>49251750</v>
      </c>
      <c r="D43" s="19">
        <v>49251169</v>
      </c>
      <c r="E43" s="19">
        <v>49251169</v>
      </c>
      <c r="F43" s="19">
        <v>49251169</v>
      </c>
      <c r="G43" s="19">
        <v>49251169</v>
      </c>
      <c r="H43" s="19">
        <v>49251169</v>
      </c>
      <c r="I43" s="19">
        <v>49251169</v>
      </c>
      <c r="J43" s="19">
        <v>49251169</v>
      </c>
      <c r="K43" s="19">
        <v>49251169</v>
      </c>
      <c r="L43" s="19">
        <v>49251169</v>
      </c>
      <c r="M43" s="19">
        <v>49251169</v>
      </c>
      <c r="N43" s="20">
        <v>49251169</v>
      </c>
      <c r="O43" s="21">
        <v>591014609</v>
      </c>
      <c r="P43" s="19">
        <v>632472390</v>
      </c>
      <c r="Q43" s="22">
        <v>636517226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>
        <v>480548</v>
      </c>
      <c r="D45" s="23">
        <v>480422</v>
      </c>
      <c r="E45" s="23">
        <v>480422</v>
      </c>
      <c r="F45" s="23">
        <v>480422</v>
      </c>
      <c r="G45" s="23">
        <v>480422</v>
      </c>
      <c r="H45" s="23">
        <v>480422</v>
      </c>
      <c r="I45" s="23">
        <v>480422</v>
      </c>
      <c r="J45" s="23">
        <v>480422</v>
      </c>
      <c r="K45" s="23">
        <v>480422</v>
      </c>
      <c r="L45" s="23">
        <v>480422</v>
      </c>
      <c r="M45" s="23">
        <v>480422</v>
      </c>
      <c r="N45" s="24">
        <v>480422</v>
      </c>
      <c r="O45" s="25">
        <v>5765190</v>
      </c>
      <c r="P45" s="23">
        <v>6073975</v>
      </c>
      <c r="Q45" s="26">
        <v>6545169</v>
      </c>
    </row>
    <row r="46" spans="1:17" ht="13.5">
      <c r="A46" s="3" t="s">
        <v>40</v>
      </c>
      <c r="B46" s="2"/>
      <c r="C46" s="19">
        <v>7157812</v>
      </c>
      <c r="D46" s="19">
        <v>7157395</v>
      </c>
      <c r="E46" s="19">
        <v>7157395</v>
      </c>
      <c r="F46" s="19">
        <v>7157395</v>
      </c>
      <c r="G46" s="19">
        <v>7157395</v>
      </c>
      <c r="H46" s="19">
        <v>7157395</v>
      </c>
      <c r="I46" s="19">
        <v>7157395</v>
      </c>
      <c r="J46" s="19">
        <v>7157395</v>
      </c>
      <c r="K46" s="19">
        <v>7157395</v>
      </c>
      <c r="L46" s="19">
        <v>7157395</v>
      </c>
      <c r="M46" s="19">
        <v>7157395</v>
      </c>
      <c r="N46" s="20">
        <v>7157395</v>
      </c>
      <c r="O46" s="21">
        <v>85889157</v>
      </c>
      <c r="P46" s="19">
        <v>84379671</v>
      </c>
      <c r="Q46" s="22">
        <v>88657309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109526641</v>
      </c>
      <c r="D48" s="41">
        <f t="shared" si="9"/>
        <v>109485034</v>
      </c>
      <c r="E48" s="41">
        <f>+E28+E32+E38+E42+E47</f>
        <v>109485034</v>
      </c>
      <c r="F48" s="41">
        <f>+F28+F32+F38+F42+F47</f>
        <v>109485034</v>
      </c>
      <c r="G48" s="41">
        <f>+G28+G32+G38+G42+G47</f>
        <v>109485034</v>
      </c>
      <c r="H48" s="41">
        <f>+H28+H32+H38+H42+H47</f>
        <v>109485034</v>
      </c>
      <c r="I48" s="41">
        <f t="shared" si="9"/>
        <v>109519968</v>
      </c>
      <c r="J48" s="41">
        <f t="shared" si="9"/>
        <v>109485034</v>
      </c>
      <c r="K48" s="41">
        <f t="shared" si="9"/>
        <v>109485034</v>
      </c>
      <c r="L48" s="41">
        <f>+L28+L32+L38+L42+L47</f>
        <v>109485034</v>
      </c>
      <c r="M48" s="41">
        <f>+M28+M32+M38+M42+M47</f>
        <v>109485034</v>
      </c>
      <c r="N48" s="42">
        <f t="shared" si="9"/>
        <v>109485034</v>
      </c>
      <c r="O48" s="43">
        <f t="shared" si="9"/>
        <v>1313896949</v>
      </c>
      <c r="P48" s="41">
        <f t="shared" si="9"/>
        <v>1374721638</v>
      </c>
      <c r="Q48" s="44">
        <f t="shared" si="9"/>
        <v>1428327089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3738385</v>
      </c>
      <c r="D49" s="45">
        <f t="shared" si="10"/>
        <v>3779628</v>
      </c>
      <c r="E49" s="45">
        <f t="shared" si="10"/>
        <v>3779628</v>
      </c>
      <c r="F49" s="45">
        <f t="shared" si="10"/>
        <v>3779628</v>
      </c>
      <c r="G49" s="45">
        <f t="shared" si="10"/>
        <v>3779628</v>
      </c>
      <c r="H49" s="45">
        <f t="shared" si="10"/>
        <v>3779628</v>
      </c>
      <c r="I49" s="45">
        <f t="shared" si="10"/>
        <v>3744694</v>
      </c>
      <c r="J49" s="45">
        <f t="shared" si="10"/>
        <v>3779628</v>
      </c>
      <c r="K49" s="45">
        <f t="shared" si="10"/>
        <v>3779628</v>
      </c>
      <c r="L49" s="45">
        <f>+L25-L48</f>
        <v>3779628</v>
      </c>
      <c r="M49" s="45">
        <f>+M25-M48</f>
        <v>3779628</v>
      </c>
      <c r="N49" s="46">
        <f t="shared" si="10"/>
        <v>3779628</v>
      </c>
      <c r="O49" s="47">
        <f t="shared" si="10"/>
        <v>45279359</v>
      </c>
      <c r="P49" s="45">
        <f t="shared" si="10"/>
        <v>64874291</v>
      </c>
      <c r="Q49" s="48">
        <f t="shared" si="10"/>
        <v>86572028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5.00390625" style="0" customWidth="1"/>
    <col min="3" max="17" width="9.7109375" style="0" customWidth="1"/>
  </cols>
  <sheetData>
    <row r="1" spans="1:17" ht="18" customHeight="1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29088556</v>
      </c>
      <c r="D5" s="16">
        <f t="shared" si="0"/>
        <v>29088416</v>
      </c>
      <c r="E5" s="16">
        <f t="shared" si="0"/>
        <v>29088416</v>
      </c>
      <c r="F5" s="16">
        <f t="shared" si="0"/>
        <v>29088416</v>
      </c>
      <c r="G5" s="16">
        <f t="shared" si="0"/>
        <v>29088416</v>
      </c>
      <c r="H5" s="16">
        <f t="shared" si="0"/>
        <v>29088416</v>
      </c>
      <c r="I5" s="16">
        <f t="shared" si="0"/>
        <v>29088416</v>
      </c>
      <c r="J5" s="16">
        <f t="shared" si="0"/>
        <v>29088416</v>
      </c>
      <c r="K5" s="16">
        <f t="shared" si="0"/>
        <v>29088416</v>
      </c>
      <c r="L5" s="16">
        <f>SUM(L6:L8)</f>
        <v>29088416</v>
      </c>
      <c r="M5" s="16">
        <f>SUM(M6:M8)</f>
        <v>29088416</v>
      </c>
      <c r="N5" s="17">
        <f t="shared" si="0"/>
        <v>29088416</v>
      </c>
      <c r="O5" s="18">
        <f t="shared" si="0"/>
        <v>349061132</v>
      </c>
      <c r="P5" s="16">
        <f t="shared" si="0"/>
        <v>369209217</v>
      </c>
      <c r="Q5" s="17">
        <f t="shared" si="0"/>
        <v>390922981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29088556</v>
      </c>
      <c r="D7" s="23">
        <v>29088416</v>
      </c>
      <c r="E7" s="23">
        <v>29088416</v>
      </c>
      <c r="F7" s="23">
        <v>29088416</v>
      </c>
      <c r="G7" s="23">
        <v>29088416</v>
      </c>
      <c r="H7" s="23">
        <v>29088416</v>
      </c>
      <c r="I7" s="23">
        <v>29088416</v>
      </c>
      <c r="J7" s="23">
        <v>29088416</v>
      </c>
      <c r="K7" s="23">
        <v>29088416</v>
      </c>
      <c r="L7" s="23">
        <v>29088416</v>
      </c>
      <c r="M7" s="23">
        <v>29088416</v>
      </c>
      <c r="N7" s="24">
        <v>29088416</v>
      </c>
      <c r="O7" s="25">
        <v>349061132</v>
      </c>
      <c r="P7" s="23">
        <v>369209217</v>
      </c>
      <c r="Q7" s="26">
        <v>390922981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1416675</v>
      </c>
      <c r="D9" s="16">
        <f t="shared" si="1"/>
        <v>1416560</v>
      </c>
      <c r="E9" s="16">
        <f t="shared" si="1"/>
        <v>1416560</v>
      </c>
      <c r="F9" s="16">
        <f t="shared" si="1"/>
        <v>1416560</v>
      </c>
      <c r="G9" s="16">
        <f t="shared" si="1"/>
        <v>1416560</v>
      </c>
      <c r="H9" s="16">
        <f t="shared" si="1"/>
        <v>1416560</v>
      </c>
      <c r="I9" s="16">
        <f t="shared" si="1"/>
        <v>1416560</v>
      </c>
      <c r="J9" s="16">
        <f t="shared" si="1"/>
        <v>1416560</v>
      </c>
      <c r="K9" s="16">
        <f t="shared" si="1"/>
        <v>1416560</v>
      </c>
      <c r="L9" s="16">
        <f>SUM(L10:L14)</f>
        <v>1416560</v>
      </c>
      <c r="M9" s="16">
        <f>SUM(M10:M14)</f>
        <v>1416560</v>
      </c>
      <c r="N9" s="27">
        <f t="shared" si="1"/>
        <v>1416560</v>
      </c>
      <c r="O9" s="28">
        <f t="shared" si="1"/>
        <v>16998835</v>
      </c>
      <c r="P9" s="16">
        <f t="shared" si="1"/>
        <v>18095078</v>
      </c>
      <c r="Q9" s="29">
        <f t="shared" si="1"/>
        <v>19072206</v>
      </c>
    </row>
    <row r="10" spans="1:17" ht="13.5">
      <c r="A10" s="3" t="s">
        <v>27</v>
      </c>
      <c r="B10" s="2"/>
      <c r="C10" s="19">
        <v>27117</v>
      </c>
      <c r="D10" s="19">
        <v>27087</v>
      </c>
      <c r="E10" s="19">
        <v>27087</v>
      </c>
      <c r="F10" s="19">
        <v>27087</v>
      </c>
      <c r="G10" s="19">
        <v>27087</v>
      </c>
      <c r="H10" s="19">
        <v>27087</v>
      </c>
      <c r="I10" s="19">
        <v>27087</v>
      </c>
      <c r="J10" s="19">
        <v>27087</v>
      </c>
      <c r="K10" s="19">
        <v>27087</v>
      </c>
      <c r="L10" s="19">
        <v>27087</v>
      </c>
      <c r="M10" s="19">
        <v>27087</v>
      </c>
      <c r="N10" s="20">
        <v>27087</v>
      </c>
      <c r="O10" s="21">
        <v>325074</v>
      </c>
      <c r="P10" s="19">
        <v>520934</v>
      </c>
      <c r="Q10" s="22">
        <v>549059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1389558</v>
      </c>
      <c r="D12" s="19">
        <v>1389473</v>
      </c>
      <c r="E12" s="19">
        <v>1389473</v>
      </c>
      <c r="F12" s="19">
        <v>1389473</v>
      </c>
      <c r="G12" s="19">
        <v>1389473</v>
      </c>
      <c r="H12" s="19">
        <v>1389473</v>
      </c>
      <c r="I12" s="19">
        <v>1389473</v>
      </c>
      <c r="J12" s="19">
        <v>1389473</v>
      </c>
      <c r="K12" s="19">
        <v>1389473</v>
      </c>
      <c r="L12" s="19">
        <v>1389473</v>
      </c>
      <c r="M12" s="19">
        <v>1389473</v>
      </c>
      <c r="N12" s="20">
        <v>1389473</v>
      </c>
      <c r="O12" s="21">
        <v>16673761</v>
      </c>
      <c r="P12" s="19">
        <v>17574144</v>
      </c>
      <c r="Q12" s="22">
        <v>18523147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2848079</v>
      </c>
      <c r="D15" s="16">
        <f t="shared" si="2"/>
        <v>2848036</v>
      </c>
      <c r="E15" s="16">
        <f t="shared" si="2"/>
        <v>2848036</v>
      </c>
      <c r="F15" s="16">
        <f t="shared" si="2"/>
        <v>2848036</v>
      </c>
      <c r="G15" s="16">
        <f t="shared" si="2"/>
        <v>2848036</v>
      </c>
      <c r="H15" s="16">
        <f t="shared" si="2"/>
        <v>2848036</v>
      </c>
      <c r="I15" s="16">
        <f t="shared" si="2"/>
        <v>2848036</v>
      </c>
      <c r="J15" s="16">
        <f t="shared" si="2"/>
        <v>2848036</v>
      </c>
      <c r="K15" s="16">
        <f t="shared" si="2"/>
        <v>2848036</v>
      </c>
      <c r="L15" s="16">
        <f>SUM(L16:L18)</f>
        <v>2848036</v>
      </c>
      <c r="M15" s="16">
        <f>SUM(M16:M18)</f>
        <v>2848036</v>
      </c>
      <c r="N15" s="27">
        <f t="shared" si="2"/>
        <v>2848036</v>
      </c>
      <c r="O15" s="28">
        <f t="shared" si="2"/>
        <v>34176475</v>
      </c>
      <c r="P15" s="16">
        <f t="shared" si="2"/>
        <v>34720932</v>
      </c>
      <c r="Q15" s="29">
        <f t="shared" si="2"/>
        <v>37124331</v>
      </c>
    </row>
    <row r="16" spans="1:17" ht="13.5">
      <c r="A16" s="3" t="s">
        <v>33</v>
      </c>
      <c r="B16" s="2"/>
      <c r="C16" s="19">
        <v>5767</v>
      </c>
      <c r="D16" s="19">
        <v>5758</v>
      </c>
      <c r="E16" s="19">
        <v>5758</v>
      </c>
      <c r="F16" s="19">
        <v>5758</v>
      </c>
      <c r="G16" s="19">
        <v>5758</v>
      </c>
      <c r="H16" s="19">
        <v>5758</v>
      </c>
      <c r="I16" s="19">
        <v>5758</v>
      </c>
      <c r="J16" s="19">
        <v>5758</v>
      </c>
      <c r="K16" s="19">
        <v>5758</v>
      </c>
      <c r="L16" s="19">
        <v>5758</v>
      </c>
      <c r="M16" s="19">
        <v>5758</v>
      </c>
      <c r="N16" s="20">
        <v>5758</v>
      </c>
      <c r="O16" s="21">
        <v>69105</v>
      </c>
      <c r="P16" s="19">
        <v>72836</v>
      </c>
      <c r="Q16" s="22">
        <v>76769</v>
      </c>
    </row>
    <row r="17" spans="1:17" ht="13.5">
      <c r="A17" s="3" t="s">
        <v>34</v>
      </c>
      <c r="B17" s="2"/>
      <c r="C17" s="19">
        <v>2842312</v>
      </c>
      <c r="D17" s="19">
        <v>2842278</v>
      </c>
      <c r="E17" s="19">
        <v>2842278</v>
      </c>
      <c r="F17" s="19">
        <v>2842278</v>
      </c>
      <c r="G17" s="19">
        <v>2842278</v>
      </c>
      <c r="H17" s="19">
        <v>2842278</v>
      </c>
      <c r="I17" s="19">
        <v>2842278</v>
      </c>
      <c r="J17" s="19">
        <v>2842278</v>
      </c>
      <c r="K17" s="19">
        <v>2842278</v>
      </c>
      <c r="L17" s="19">
        <v>2842278</v>
      </c>
      <c r="M17" s="19">
        <v>2842278</v>
      </c>
      <c r="N17" s="20">
        <v>2842278</v>
      </c>
      <c r="O17" s="21">
        <v>34107370</v>
      </c>
      <c r="P17" s="19">
        <v>34648096</v>
      </c>
      <c r="Q17" s="22">
        <v>37047562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15348597</v>
      </c>
      <c r="D19" s="16">
        <f t="shared" si="3"/>
        <v>15348502</v>
      </c>
      <c r="E19" s="16">
        <f t="shared" si="3"/>
        <v>15348502</v>
      </c>
      <c r="F19" s="16">
        <f t="shared" si="3"/>
        <v>15348502</v>
      </c>
      <c r="G19" s="16">
        <f t="shared" si="3"/>
        <v>15348502</v>
      </c>
      <c r="H19" s="16">
        <f t="shared" si="3"/>
        <v>15348502</v>
      </c>
      <c r="I19" s="16">
        <f t="shared" si="3"/>
        <v>15348502</v>
      </c>
      <c r="J19" s="16">
        <f t="shared" si="3"/>
        <v>15348502</v>
      </c>
      <c r="K19" s="16">
        <f t="shared" si="3"/>
        <v>15348502</v>
      </c>
      <c r="L19" s="16">
        <f>SUM(L20:L23)</f>
        <v>15348502</v>
      </c>
      <c r="M19" s="16">
        <f>SUM(M20:M23)</f>
        <v>15348502</v>
      </c>
      <c r="N19" s="27">
        <f t="shared" si="3"/>
        <v>15348502</v>
      </c>
      <c r="O19" s="28">
        <f t="shared" si="3"/>
        <v>184182119</v>
      </c>
      <c r="P19" s="16">
        <f t="shared" si="3"/>
        <v>197317251</v>
      </c>
      <c r="Q19" s="29">
        <f t="shared" si="3"/>
        <v>209186216</v>
      </c>
    </row>
    <row r="20" spans="1:17" ht="13.5">
      <c r="A20" s="3" t="s">
        <v>37</v>
      </c>
      <c r="B20" s="2"/>
      <c r="C20" s="19">
        <v>13226682</v>
      </c>
      <c r="D20" s="19">
        <v>13226605</v>
      </c>
      <c r="E20" s="19">
        <v>13226605</v>
      </c>
      <c r="F20" s="19">
        <v>13226605</v>
      </c>
      <c r="G20" s="19">
        <v>13226605</v>
      </c>
      <c r="H20" s="19">
        <v>13226605</v>
      </c>
      <c r="I20" s="19">
        <v>13226605</v>
      </c>
      <c r="J20" s="19">
        <v>13226605</v>
      </c>
      <c r="K20" s="19">
        <v>13226605</v>
      </c>
      <c r="L20" s="19">
        <v>13226605</v>
      </c>
      <c r="M20" s="19">
        <v>13226605</v>
      </c>
      <c r="N20" s="20">
        <v>13226605</v>
      </c>
      <c r="O20" s="21">
        <v>158719337</v>
      </c>
      <c r="P20" s="19">
        <v>170770641</v>
      </c>
      <c r="Q20" s="22">
        <v>181497252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2121915</v>
      </c>
      <c r="D23" s="19">
        <v>2121897</v>
      </c>
      <c r="E23" s="19">
        <v>2121897</v>
      </c>
      <c r="F23" s="19">
        <v>2121897</v>
      </c>
      <c r="G23" s="19">
        <v>2121897</v>
      </c>
      <c r="H23" s="19">
        <v>2121897</v>
      </c>
      <c r="I23" s="19">
        <v>2121897</v>
      </c>
      <c r="J23" s="19">
        <v>2121897</v>
      </c>
      <c r="K23" s="19">
        <v>2121897</v>
      </c>
      <c r="L23" s="19">
        <v>2121897</v>
      </c>
      <c r="M23" s="19">
        <v>2121897</v>
      </c>
      <c r="N23" s="20">
        <v>2121897</v>
      </c>
      <c r="O23" s="21">
        <v>25462782</v>
      </c>
      <c r="P23" s="19">
        <v>26546610</v>
      </c>
      <c r="Q23" s="22">
        <v>27688964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48701907</v>
      </c>
      <c r="D25" s="41">
        <f t="shared" si="4"/>
        <v>48701514</v>
      </c>
      <c r="E25" s="41">
        <f t="shared" si="4"/>
        <v>48701514</v>
      </c>
      <c r="F25" s="41">
        <f t="shared" si="4"/>
        <v>48701514</v>
      </c>
      <c r="G25" s="41">
        <f t="shared" si="4"/>
        <v>48701514</v>
      </c>
      <c r="H25" s="41">
        <f t="shared" si="4"/>
        <v>48701514</v>
      </c>
      <c r="I25" s="41">
        <f t="shared" si="4"/>
        <v>48701514</v>
      </c>
      <c r="J25" s="41">
        <f t="shared" si="4"/>
        <v>48701514</v>
      </c>
      <c r="K25" s="41">
        <f t="shared" si="4"/>
        <v>48701514</v>
      </c>
      <c r="L25" s="41">
        <f>+L5+L9+L15+L19+L24</f>
        <v>48701514</v>
      </c>
      <c r="M25" s="41">
        <f>+M5+M9+M15+M19+M24</f>
        <v>48701514</v>
      </c>
      <c r="N25" s="42">
        <f t="shared" si="4"/>
        <v>48701514</v>
      </c>
      <c r="O25" s="43">
        <f t="shared" si="4"/>
        <v>584418561</v>
      </c>
      <c r="P25" s="41">
        <f t="shared" si="4"/>
        <v>619342478</v>
      </c>
      <c r="Q25" s="44">
        <f t="shared" si="4"/>
        <v>656305734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16651000</v>
      </c>
      <c r="D28" s="16">
        <f t="shared" si="5"/>
        <v>16648191</v>
      </c>
      <c r="E28" s="16">
        <f>SUM(E29:E31)</f>
        <v>16648191</v>
      </c>
      <c r="F28" s="16">
        <f>SUM(F29:F31)</f>
        <v>16648191</v>
      </c>
      <c r="G28" s="16">
        <f>SUM(G29:G31)</f>
        <v>16648191</v>
      </c>
      <c r="H28" s="16">
        <f>SUM(H29:H31)</f>
        <v>16648191</v>
      </c>
      <c r="I28" s="16">
        <f t="shared" si="5"/>
        <v>16648191</v>
      </c>
      <c r="J28" s="16">
        <f t="shared" si="5"/>
        <v>16648191</v>
      </c>
      <c r="K28" s="16">
        <f t="shared" si="5"/>
        <v>16648191</v>
      </c>
      <c r="L28" s="16">
        <f>SUM(L29:L31)</f>
        <v>16648191</v>
      </c>
      <c r="M28" s="16">
        <f>SUM(M29:M31)</f>
        <v>16648191</v>
      </c>
      <c r="N28" s="17">
        <f t="shared" si="5"/>
        <v>16648191</v>
      </c>
      <c r="O28" s="18">
        <f t="shared" si="5"/>
        <v>199781101</v>
      </c>
      <c r="P28" s="16">
        <f t="shared" si="5"/>
        <v>209769177</v>
      </c>
      <c r="Q28" s="17">
        <f t="shared" si="5"/>
        <v>220365004</v>
      </c>
    </row>
    <row r="29" spans="1:17" ht="13.5">
      <c r="A29" s="3" t="s">
        <v>23</v>
      </c>
      <c r="B29" s="2"/>
      <c r="C29" s="19">
        <v>3314797</v>
      </c>
      <c r="D29" s="19">
        <v>3313885</v>
      </c>
      <c r="E29" s="19">
        <v>3313885</v>
      </c>
      <c r="F29" s="19">
        <v>3313885</v>
      </c>
      <c r="G29" s="19">
        <v>3313885</v>
      </c>
      <c r="H29" s="19">
        <v>3313885</v>
      </c>
      <c r="I29" s="19">
        <v>3313885</v>
      </c>
      <c r="J29" s="19">
        <v>3313885</v>
      </c>
      <c r="K29" s="19">
        <v>3313885</v>
      </c>
      <c r="L29" s="19">
        <v>3313885</v>
      </c>
      <c r="M29" s="19">
        <v>3313885</v>
      </c>
      <c r="N29" s="20">
        <v>3313885</v>
      </c>
      <c r="O29" s="21">
        <v>39767532</v>
      </c>
      <c r="P29" s="19">
        <v>42319205</v>
      </c>
      <c r="Q29" s="22">
        <v>45035549</v>
      </c>
    </row>
    <row r="30" spans="1:17" ht="13.5">
      <c r="A30" s="3" t="s">
        <v>24</v>
      </c>
      <c r="B30" s="2"/>
      <c r="C30" s="23">
        <v>11814415</v>
      </c>
      <c r="D30" s="23">
        <v>11812721</v>
      </c>
      <c r="E30" s="23">
        <v>11812721</v>
      </c>
      <c r="F30" s="23">
        <v>11812721</v>
      </c>
      <c r="G30" s="23">
        <v>11812721</v>
      </c>
      <c r="H30" s="23">
        <v>11812721</v>
      </c>
      <c r="I30" s="23">
        <v>11812721</v>
      </c>
      <c r="J30" s="23">
        <v>11812721</v>
      </c>
      <c r="K30" s="23">
        <v>11812721</v>
      </c>
      <c r="L30" s="23">
        <v>11812721</v>
      </c>
      <c r="M30" s="23">
        <v>11812721</v>
      </c>
      <c r="N30" s="24">
        <v>11812721</v>
      </c>
      <c r="O30" s="25">
        <v>141754346</v>
      </c>
      <c r="P30" s="23">
        <v>148161362</v>
      </c>
      <c r="Q30" s="26">
        <v>154952987</v>
      </c>
    </row>
    <row r="31" spans="1:17" ht="13.5">
      <c r="A31" s="3" t="s">
        <v>25</v>
      </c>
      <c r="B31" s="2"/>
      <c r="C31" s="19">
        <v>1521788</v>
      </c>
      <c r="D31" s="19">
        <v>1521585</v>
      </c>
      <c r="E31" s="19">
        <v>1521585</v>
      </c>
      <c r="F31" s="19">
        <v>1521585</v>
      </c>
      <c r="G31" s="19">
        <v>1521585</v>
      </c>
      <c r="H31" s="19">
        <v>1521585</v>
      </c>
      <c r="I31" s="19">
        <v>1521585</v>
      </c>
      <c r="J31" s="19">
        <v>1521585</v>
      </c>
      <c r="K31" s="19">
        <v>1521585</v>
      </c>
      <c r="L31" s="19">
        <v>1521585</v>
      </c>
      <c r="M31" s="19">
        <v>1521585</v>
      </c>
      <c r="N31" s="20">
        <v>1521585</v>
      </c>
      <c r="O31" s="21">
        <v>18259223</v>
      </c>
      <c r="P31" s="19">
        <v>19288610</v>
      </c>
      <c r="Q31" s="22">
        <v>20376468</v>
      </c>
    </row>
    <row r="32" spans="1:17" ht="13.5">
      <c r="A32" s="1" t="s">
        <v>26</v>
      </c>
      <c r="B32" s="2"/>
      <c r="C32" s="16">
        <f aca="true" t="shared" si="6" ref="C32:Q32">SUM(C33:C37)</f>
        <v>6466046</v>
      </c>
      <c r="D32" s="16">
        <f t="shared" si="6"/>
        <v>6464943</v>
      </c>
      <c r="E32" s="16">
        <f>SUM(E33:E37)</f>
        <v>6464943</v>
      </c>
      <c r="F32" s="16">
        <f>SUM(F33:F37)</f>
        <v>6464943</v>
      </c>
      <c r="G32" s="16">
        <f>SUM(G33:G37)</f>
        <v>6464943</v>
      </c>
      <c r="H32" s="16">
        <f>SUM(H33:H37)</f>
        <v>6464943</v>
      </c>
      <c r="I32" s="16">
        <f t="shared" si="6"/>
        <v>6464943</v>
      </c>
      <c r="J32" s="16">
        <f t="shared" si="6"/>
        <v>6464943</v>
      </c>
      <c r="K32" s="16">
        <f t="shared" si="6"/>
        <v>6464943</v>
      </c>
      <c r="L32" s="16">
        <f>SUM(L33:L37)</f>
        <v>6464943</v>
      </c>
      <c r="M32" s="16">
        <f>SUM(M33:M37)</f>
        <v>6464943</v>
      </c>
      <c r="N32" s="27">
        <f t="shared" si="6"/>
        <v>6464943</v>
      </c>
      <c r="O32" s="28">
        <f t="shared" si="6"/>
        <v>77580419</v>
      </c>
      <c r="P32" s="16">
        <f t="shared" si="6"/>
        <v>82363584</v>
      </c>
      <c r="Q32" s="29">
        <f t="shared" si="6"/>
        <v>87444524</v>
      </c>
    </row>
    <row r="33" spans="1:17" ht="13.5">
      <c r="A33" s="3" t="s">
        <v>27</v>
      </c>
      <c r="B33" s="2"/>
      <c r="C33" s="19">
        <v>730723</v>
      </c>
      <c r="D33" s="19">
        <v>730250</v>
      </c>
      <c r="E33" s="19">
        <v>730250</v>
      </c>
      <c r="F33" s="19">
        <v>730250</v>
      </c>
      <c r="G33" s="19">
        <v>730250</v>
      </c>
      <c r="H33" s="19">
        <v>730250</v>
      </c>
      <c r="I33" s="19">
        <v>730250</v>
      </c>
      <c r="J33" s="19">
        <v>730250</v>
      </c>
      <c r="K33" s="19">
        <v>730250</v>
      </c>
      <c r="L33" s="19">
        <v>730250</v>
      </c>
      <c r="M33" s="19">
        <v>730250</v>
      </c>
      <c r="N33" s="20">
        <v>730250</v>
      </c>
      <c r="O33" s="21">
        <v>8763473</v>
      </c>
      <c r="P33" s="19">
        <v>9319661</v>
      </c>
      <c r="Q33" s="22">
        <v>9911395</v>
      </c>
    </row>
    <row r="34" spans="1:17" ht="13.5">
      <c r="A34" s="3" t="s">
        <v>28</v>
      </c>
      <c r="B34" s="2"/>
      <c r="C34" s="19">
        <v>3288045</v>
      </c>
      <c r="D34" s="19">
        <v>3287725</v>
      </c>
      <c r="E34" s="19">
        <v>3287725</v>
      </c>
      <c r="F34" s="19">
        <v>3287725</v>
      </c>
      <c r="G34" s="19">
        <v>3287725</v>
      </c>
      <c r="H34" s="19">
        <v>3287725</v>
      </c>
      <c r="I34" s="19">
        <v>3287725</v>
      </c>
      <c r="J34" s="19">
        <v>3287725</v>
      </c>
      <c r="K34" s="19">
        <v>3287725</v>
      </c>
      <c r="L34" s="19">
        <v>3287725</v>
      </c>
      <c r="M34" s="19">
        <v>3287725</v>
      </c>
      <c r="N34" s="20">
        <v>3287725</v>
      </c>
      <c r="O34" s="21">
        <v>39453020</v>
      </c>
      <c r="P34" s="19">
        <v>41898755</v>
      </c>
      <c r="Q34" s="22">
        <v>44497525</v>
      </c>
    </row>
    <row r="35" spans="1:17" ht="13.5">
      <c r="A35" s="3" t="s">
        <v>29</v>
      </c>
      <c r="B35" s="2"/>
      <c r="C35" s="19">
        <v>2447278</v>
      </c>
      <c r="D35" s="19">
        <v>2446968</v>
      </c>
      <c r="E35" s="19">
        <v>2446968</v>
      </c>
      <c r="F35" s="19">
        <v>2446968</v>
      </c>
      <c r="G35" s="19">
        <v>2446968</v>
      </c>
      <c r="H35" s="19">
        <v>2446968</v>
      </c>
      <c r="I35" s="19">
        <v>2446968</v>
      </c>
      <c r="J35" s="19">
        <v>2446968</v>
      </c>
      <c r="K35" s="19">
        <v>2446968</v>
      </c>
      <c r="L35" s="19">
        <v>2446968</v>
      </c>
      <c r="M35" s="19">
        <v>2446968</v>
      </c>
      <c r="N35" s="20">
        <v>2446968</v>
      </c>
      <c r="O35" s="21">
        <v>29363926</v>
      </c>
      <c r="P35" s="19">
        <v>31145168</v>
      </c>
      <c r="Q35" s="22">
        <v>33035604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9570688</v>
      </c>
      <c r="D38" s="16">
        <f t="shared" si="7"/>
        <v>9569370</v>
      </c>
      <c r="E38" s="16">
        <f>SUM(E39:E41)</f>
        <v>9569370</v>
      </c>
      <c r="F38" s="16">
        <f>SUM(F39:F41)</f>
        <v>9569370</v>
      </c>
      <c r="G38" s="16">
        <f>SUM(G39:G41)</f>
        <v>9569370</v>
      </c>
      <c r="H38" s="16">
        <f>SUM(H39:H41)</f>
        <v>9569370</v>
      </c>
      <c r="I38" s="16">
        <f t="shared" si="7"/>
        <v>9569370</v>
      </c>
      <c r="J38" s="16">
        <f t="shared" si="7"/>
        <v>9569370</v>
      </c>
      <c r="K38" s="16">
        <f t="shared" si="7"/>
        <v>9569370</v>
      </c>
      <c r="L38" s="16">
        <f>SUM(L39:L41)</f>
        <v>9569370</v>
      </c>
      <c r="M38" s="16">
        <f>SUM(M39:M41)</f>
        <v>9569370</v>
      </c>
      <c r="N38" s="27">
        <f t="shared" si="7"/>
        <v>9569370</v>
      </c>
      <c r="O38" s="28">
        <f t="shared" si="7"/>
        <v>114833758</v>
      </c>
      <c r="P38" s="16">
        <f t="shared" si="7"/>
        <v>119062535</v>
      </c>
      <c r="Q38" s="29">
        <f t="shared" si="7"/>
        <v>125909585</v>
      </c>
    </row>
    <row r="39" spans="1:17" ht="13.5">
      <c r="A39" s="3" t="s">
        <v>33</v>
      </c>
      <c r="B39" s="2"/>
      <c r="C39" s="19">
        <v>1419838</v>
      </c>
      <c r="D39" s="19">
        <v>1419297</v>
      </c>
      <c r="E39" s="19">
        <v>1419297</v>
      </c>
      <c r="F39" s="19">
        <v>1419297</v>
      </c>
      <c r="G39" s="19">
        <v>1419297</v>
      </c>
      <c r="H39" s="19">
        <v>1419297</v>
      </c>
      <c r="I39" s="19">
        <v>1419297</v>
      </c>
      <c r="J39" s="19">
        <v>1419297</v>
      </c>
      <c r="K39" s="19">
        <v>1419297</v>
      </c>
      <c r="L39" s="19">
        <v>1419297</v>
      </c>
      <c r="M39" s="19">
        <v>1419297</v>
      </c>
      <c r="N39" s="20">
        <v>1419297</v>
      </c>
      <c r="O39" s="21">
        <v>17032105</v>
      </c>
      <c r="P39" s="19">
        <v>16893714</v>
      </c>
      <c r="Q39" s="22">
        <v>17914844</v>
      </c>
    </row>
    <row r="40" spans="1:17" ht="13.5">
      <c r="A40" s="3" t="s">
        <v>34</v>
      </c>
      <c r="B40" s="2"/>
      <c r="C40" s="19">
        <v>8150850</v>
      </c>
      <c r="D40" s="19">
        <v>8150073</v>
      </c>
      <c r="E40" s="19">
        <v>8150073</v>
      </c>
      <c r="F40" s="19">
        <v>8150073</v>
      </c>
      <c r="G40" s="19">
        <v>8150073</v>
      </c>
      <c r="H40" s="19">
        <v>8150073</v>
      </c>
      <c r="I40" s="19">
        <v>8150073</v>
      </c>
      <c r="J40" s="19">
        <v>8150073</v>
      </c>
      <c r="K40" s="19">
        <v>8150073</v>
      </c>
      <c r="L40" s="19">
        <v>8150073</v>
      </c>
      <c r="M40" s="19">
        <v>8150073</v>
      </c>
      <c r="N40" s="20">
        <v>8150073</v>
      </c>
      <c r="O40" s="21">
        <v>97801653</v>
      </c>
      <c r="P40" s="19">
        <v>102168821</v>
      </c>
      <c r="Q40" s="22">
        <v>107994741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12415609</v>
      </c>
      <c r="D42" s="16">
        <f t="shared" si="8"/>
        <v>12415277</v>
      </c>
      <c r="E42" s="16">
        <f>SUM(E43:E46)</f>
        <v>12415277</v>
      </c>
      <c r="F42" s="16">
        <f>SUM(F43:F46)</f>
        <v>12415277</v>
      </c>
      <c r="G42" s="16">
        <f>SUM(G43:G46)</f>
        <v>12415277</v>
      </c>
      <c r="H42" s="16">
        <f>SUM(H43:H46)</f>
        <v>12415277</v>
      </c>
      <c r="I42" s="16">
        <f t="shared" si="8"/>
        <v>12415277</v>
      </c>
      <c r="J42" s="16">
        <f t="shared" si="8"/>
        <v>12415277</v>
      </c>
      <c r="K42" s="16">
        <f t="shared" si="8"/>
        <v>12415277</v>
      </c>
      <c r="L42" s="16">
        <f>SUM(L43:L46)</f>
        <v>12415277</v>
      </c>
      <c r="M42" s="16">
        <f>SUM(M43:M46)</f>
        <v>12415277</v>
      </c>
      <c r="N42" s="27">
        <f t="shared" si="8"/>
        <v>12415277</v>
      </c>
      <c r="O42" s="28">
        <f t="shared" si="8"/>
        <v>148983656</v>
      </c>
      <c r="P42" s="16">
        <f t="shared" si="8"/>
        <v>157190010</v>
      </c>
      <c r="Q42" s="29">
        <f t="shared" si="8"/>
        <v>165850231</v>
      </c>
    </row>
    <row r="43" spans="1:17" ht="13.5">
      <c r="A43" s="3" t="s">
        <v>37</v>
      </c>
      <c r="B43" s="2"/>
      <c r="C43" s="19">
        <v>11229483</v>
      </c>
      <c r="D43" s="19">
        <v>11229288</v>
      </c>
      <c r="E43" s="19">
        <v>11229288</v>
      </c>
      <c r="F43" s="19">
        <v>11229288</v>
      </c>
      <c r="G43" s="19">
        <v>11229288</v>
      </c>
      <c r="H43" s="19">
        <v>11229288</v>
      </c>
      <c r="I43" s="19">
        <v>11229288</v>
      </c>
      <c r="J43" s="19">
        <v>11229288</v>
      </c>
      <c r="K43" s="19">
        <v>11229288</v>
      </c>
      <c r="L43" s="19">
        <v>11229288</v>
      </c>
      <c r="M43" s="19">
        <v>11229288</v>
      </c>
      <c r="N43" s="20">
        <v>11229288</v>
      </c>
      <c r="O43" s="21">
        <v>134751651</v>
      </c>
      <c r="P43" s="19">
        <v>142168794</v>
      </c>
      <c r="Q43" s="22">
        <v>149995811</v>
      </c>
    </row>
    <row r="44" spans="1:17" ht="13.5">
      <c r="A44" s="3" t="s">
        <v>38</v>
      </c>
      <c r="B44" s="2"/>
      <c r="C44" s="19">
        <v>416674</v>
      </c>
      <c r="D44" s="19">
        <v>416666</v>
      </c>
      <c r="E44" s="19">
        <v>416666</v>
      </c>
      <c r="F44" s="19">
        <v>416666</v>
      </c>
      <c r="G44" s="19">
        <v>416666</v>
      </c>
      <c r="H44" s="19">
        <v>416666</v>
      </c>
      <c r="I44" s="19">
        <v>416666</v>
      </c>
      <c r="J44" s="19">
        <v>416666</v>
      </c>
      <c r="K44" s="19">
        <v>416666</v>
      </c>
      <c r="L44" s="19">
        <v>416666</v>
      </c>
      <c r="M44" s="19">
        <v>416666</v>
      </c>
      <c r="N44" s="20">
        <v>416666</v>
      </c>
      <c r="O44" s="21">
        <v>5000000</v>
      </c>
      <c r="P44" s="19">
        <v>5270000</v>
      </c>
      <c r="Q44" s="22">
        <v>5554580</v>
      </c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769452</v>
      </c>
      <c r="D46" s="19">
        <v>769323</v>
      </c>
      <c r="E46" s="19">
        <v>769323</v>
      </c>
      <c r="F46" s="19">
        <v>769323</v>
      </c>
      <c r="G46" s="19">
        <v>769323</v>
      </c>
      <c r="H46" s="19">
        <v>769323</v>
      </c>
      <c r="I46" s="19">
        <v>769323</v>
      </c>
      <c r="J46" s="19">
        <v>769323</v>
      </c>
      <c r="K46" s="19">
        <v>769323</v>
      </c>
      <c r="L46" s="19">
        <v>769323</v>
      </c>
      <c r="M46" s="19">
        <v>769323</v>
      </c>
      <c r="N46" s="20">
        <v>769323</v>
      </c>
      <c r="O46" s="21">
        <v>9232005</v>
      </c>
      <c r="P46" s="19">
        <v>9751216</v>
      </c>
      <c r="Q46" s="22">
        <v>10299840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45103343</v>
      </c>
      <c r="D48" s="41">
        <f t="shared" si="9"/>
        <v>45097781</v>
      </c>
      <c r="E48" s="41">
        <f>+E28+E32+E38+E42+E47</f>
        <v>45097781</v>
      </c>
      <c r="F48" s="41">
        <f>+F28+F32+F38+F42+F47</f>
        <v>45097781</v>
      </c>
      <c r="G48" s="41">
        <f>+G28+G32+G38+G42+G47</f>
        <v>45097781</v>
      </c>
      <c r="H48" s="41">
        <f>+H28+H32+H38+H42+H47</f>
        <v>45097781</v>
      </c>
      <c r="I48" s="41">
        <f t="shared" si="9"/>
        <v>45097781</v>
      </c>
      <c r="J48" s="41">
        <f t="shared" si="9"/>
        <v>45097781</v>
      </c>
      <c r="K48" s="41">
        <f t="shared" si="9"/>
        <v>45097781</v>
      </c>
      <c r="L48" s="41">
        <f>+L28+L32+L38+L42+L47</f>
        <v>45097781</v>
      </c>
      <c r="M48" s="41">
        <f>+M28+M32+M38+M42+M47</f>
        <v>45097781</v>
      </c>
      <c r="N48" s="42">
        <f t="shared" si="9"/>
        <v>45097781</v>
      </c>
      <c r="O48" s="43">
        <f t="shared" si="9"/>
        <v>541178934</v>
      </c>
      <c r="P48" s="41">
        <f t="shared" si="9"/>
        <v>568385306</v>
      </c>
      <c r="Q48" s="44">
        <f t="shared" si="9"/>
        <v>599569344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3598564</v>
      </c>
      <c r="D49" s="45">
        <f t="shared" si="10"/>
        <v>3603733</v>
      </c>
      <c r="E49" s="45">
        <f t="shared" si="10"/>
        <v>3603733</v>
      </c>
      <c r="F49" s="45">
        <f t="shared" si="10"/>
        <v>3603733</v>
      </c>
      <c r="G49" s="45">
        <f t="shared" si="10"/>
        <v>3603733</v>
      </c>
      <c r="H49" s="45">
        <f t="shared" si="10"/>
        <v>3603733</v>
      </c>
      <c r="I49" s="45">
        <f t="shared" si="10"/>
        <v>3603733</v>
      </c>
      <c r="J49" s="45">
        <f t="shared" si="10"/>
        <v>3603733</v>
      </c>
      <c r="K49" s="45">
        <f t="shared" si="10"/>
        <v>3603733</v>
      </c>
      <c r="L49" s="45">
        <f>+L25-L48</f>
        <v>3603733</v>
      </c>
      <c r="M49" s="45">
        <f>+M25-M48</f>
        <v>3603733</v>
      </c>
      <c r="N49" s="46">
        <f t="shared" si="10"/>
        <v>3603733</v>
      </c>
      <c r="O49" s="47">
        <f t="shared" si="10"/>
        <v>43239627</v>
      </c>
      <c r="P49" s="45">
        <f t="shared" si="10"/>
        <v>50957172</v>
      </c>
      <c r="Q49" s="48">
        <f t="shared" si="10"/>
        <v>56736390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20852954</v>
      </c>
      <c r="D5" s="16">
        <f t="shared" si="0"/>
        <v>20852954</v>
      </c>
      <c r="E5" s="16">
        <f t="shared" si="0"/>
        <v>20852954</v>
      </c>
      <c r="F5" s="16">
        <f t="shared" si="0"/>
        <v>20852954</v>
      </c>
      <c r="G5" s="16">
        <f t="shared" si="0"/>
        <v>20852954</v>
      </c>
      <c r="H5" s="16">
        <f t="shared" si="0"/>
        <v>20852954</v>
      </c>
      <c r="I5" s="16">
        <f t="shared" si="0"/>
        <v>20852954</v>
      </c>
      <c r="J5" s="16">
        <f t="shared" si="0"/>
        <v>20852954</v>
      </c>
      <c r="K5" s="16">
        <f t="shared" si="0"/>
        <v>20852954</v>
      </c>
      <c r="L5" s="16">
        <f>SUM(L6:L8)</f>
        <v>20852954</v>
      </c>
      <c r="M5" s="16">
        <f>SUM(M6:M8)</f>
        <v>20852954</v>
      </c>
      <c r="N5" s="17">
        <f t="shared" si="0"/>
        <v>20852954</v>
      </c>
      <c r="O5" s="18">
        <f t="shared" si="0"/>
        <v>250235448</v>
      </c>
      <c r="P5" s="16">
        <f t="shared" si="0"/>
        <v>264926820</v>
      </c>
      <c r="Q5" s="17">
        <f t="shared" si="0"/>
        <v>280220268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20852954</v>
      </c>
      <c r="D7" s="23">
        <v>20852954</v>
      </c>
      <c r="E7" s="23">
        <v>20852954</v>
      </c>
      <c r="F7" s="23">
        <v>20852954</v>
      </c>
      <c r="G7" s="23">
        <v>20852954</v>
      </c>
      <c r="H7" s="23">
        <v>20852954</v>
      </c>
      <c r="I7" s="23">
        <v>20852954</v>
      </c>
      <c r="J7" s="23">
        <v>20852954</v>
      </c>
      <c r="K7" s="23">
        <v>20852954</v>
      </c>
      <c r="L7" s="23">
        <v>20852954</v>
      </c>
      <c r="M7" s="23">
        <v>20852954</v>
      </c>
      <c r="N7" s="24">
        <v>20852954</v>
      </c>
      <c r="O7" s="25">
        <v>250235448</v>
      </c>
      <c r="P7" s="23">
        <v>264926820</v>
      </c>
      <c r="Q7" s="26">
        <v>280220268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65381</v>
      </c>
      <c r="D9" s="16">
        <f t="shared" si="1"/>
        <v>65381</v>
      </c>
      <c r="E9" s="16">
        <f t="shared" si="1"/>
        <v>65381</v>
      </c>
      <c r="F9" s="16">
        <f t="shared" si="1"/>
        <v>65381</v>
      </c>
      <c r="G9" s="16">
        <f t="shared" si="1"/>
        <v>65381</v>
      </c>
      <c r="H9" s="16">
        <f t="shared" si="1"/>
        <v>65381</v>
      </c>
      <c r="I9" s="16">
        <f t="shared" si="1"/>
        <v>65381</v>
      </c>
      <c r="J9" s="16">
        <f t="shared" si="1"/>
        <v>65381</v>
      </c>
      <c r="K9" s="16">
        <f t="shared" si="1"/>
        <v>65381</v>
      </c>
      <c r="L9" s="16">
        <f>SUM(L10:L14)</f>
        <v>65381</v>
      </c>
      <c r="M9" s="16">
        <f>SUM(M10:M14)</f>
        <v>65381</v>
      </c>
      <c r="N9" s="27">
        <f t="shared" si="1"/>
        <v>65381</v>
      </c>
      <c r="O9" s="28">
        <f t="shared" si="1"/>
        <v>784572</v>
      </c>
      <c r="P9" s="16">
        <f t="shared" si="1"/>
        <v>826956</v>
      </c>
      <c r="Q9" s="29">
        <f t="shared" si="1"/>
        <v>871608</v>
      </c>
    </row>
    <row r="10" spans="1:17" ht="13.5">
      <c r="A10" s="3" t="s">
        <v>27</v>
      </c>
      <c r="B10" s="2"/>
      <c r="C10" s="19">
        <v>32822</v>
      </c>
      <c r="D10" s="19">
        <v>32822</v>
      </c>
      <c r="E10" s="19">
        <v>32822</v>
      </c>
      <c r="F10" s="19">
        <v>32822</v>
      </c>
      <c r="G10" s="19">
        <v>32822</v>
      </c>
      <c r="H10" s="19">
        <v>32822</v>
      </c>
      <c r="I10" s="19">
        <v>32822</v>
      </c>
      <c r="J10" s="19">
        <v>32822</v>
      </c>
      <c r="K10" s="19">
        <v>32822</v>
      </c>
      <c r="L10" s="19">
        <v>32822</v>
      </c>
      <c r="M10" s="19">
        <v>32822</v>
      </c>
      <c r="N10" s="20">
        <v>32822</v>
      </c>
      <c r="O10" s="21">
        <v>393864</v>
      </c>
      <c r="P10" s="19">
        <v>415140</v>
      </c>
      <c r="Q10" s="22">
        <v>437556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32559</v>
      </c>
      <c r="D12" s="19">
        <v>32559</v>
      </c>
      <c r="E12" s="19">
        <v>32559</v>
      </c>
      <c r="F12" s="19">
        <v>32559</v>
      </c>
      <c r="G12" s="19">
        <v>32559</v>
      </c>
      <c r="H12" s="19">
        <v>32559</v>
      </c>
      <c r="I12" s="19">
        <v>32559</v>
      </c>
      <c r="J12" s="19">
        <v>32559</v>
      </c>
      <c r="K12" s="19">
        <v>32559</v>
      </c>
      <c r="L12" s="19">
        <v>32559</v>
      </c>
      <c r="M12" s="19">
        <v>32559</v>
      </c>
      <c r="N12" s="20">
        <v>32559</v>
      </c>
      <c r="O12" s="21">
        <v>390708</v>
      </c>
      <c r="P12" s="19">
        <v>411816</v>
      </c>
      <c r="Q12" s="22">
        <v>434052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1530830</v>
      </c>
      <c r="D15" s="16">
        <f t="shared" si="2"/>
        <v>1530830</v>
      </c>
      <c r="E15" s="16">
        <f t="shared" si="2"/>
        <v>1530830</v>
      </c>
      <c r="F15" s="16">
        <f t="shared" si="2"/>
        <v>1530830</v>
      </c>
      <c r="G15" s="16">
        <f t="shared" si="2"/>
        <v>1530830</v>
      </c>
      <c r="H15" s="16">
        <f t="shared" si="2"/>
        <v>1530830</v>
      </c>
      <c r="I15" s="16">
        <f t="shared" si="2"/>
        <v>1530830</v>
      </c>
      <c r="J15" s="16">
        <f t="shared" si="2"/>
        <v>1530830</v>
      </c>
      <c r="K15" s="16">
        <f t="shared" si="2"/>
        <v>1530830</v>
      </c>
      <c r="L15" s="16">
        <f>SUM(L16:L18)</f>
        <v>1530830</v>
      </c>
      <c r="M15" s="16">
        <f>SUM(M16:M18)</f>
        <v>1530830</v>
      </c>
      <c r="N15" s="27">
        <f t="shared" si="2"/>
        <v>1530830</v>
      </c>
      <c r="O15" s="28">
        <f t="shared" si="2"/>
        <v>18369960</v>
      </c>
      <c r="P15" s="16">
        <f t="shared" si="2"/>
        <v>19361916</v>
      </c>
      <c r="Q15" s="29">
        <f t="shared" si="2"/>
        <v>20407488</v>
      </c>
    </row>
    <row r="16" spans="1:17" ht="13.5">
      <c r="A16" s="3" t="s">
        <v>33</v>
      </c>
      <c r="B16" s="2"/>
      <c r="C16" s="19">
        <v>196457</v>
      </c>
      <c r="D16" s="19">
        <v>196457</v>
      </c>
      <c r="E16" s="19">
        <v>196457</v>
      </c>
      <c r="F16" s="19">
        <v>196457</v>
      </c>
      <c r="G16" s="19">
        <v>196457</v>
      </c>
      <c r="H16" s="19">
        <v>196457</v>
      </c>
      <c r="I16" s="19">
        <v>196457</v>
      </c>
      <c r="J16" s="19">
        <v>196457</v>
      </c>
      <c r="K16" s="19">
        <v>196457</v>
      </c>
      <c r="L16" s="19">
        <v>196457</v>
      </c>
      <c r="M16" s="19">
        <v>196457</v>
      </c>
      <c r="N16" s="20">
        <v>196457</v>
      </c>
      <c r="O16" s="21">
        <v>2357484</v>
      </c>
      <c r="P16" s="19">
        <v>2484768</v>
      </c>
      <c r="Q16" s="22">
        <v>2618952</v>
      </c>
    </row>
    <row r="17" spans="1:17" ht="13.5">
      <c r="A17" s="3" t="s">
        <v>34</v>
      </c>
      <c r="B17" s="2"/>
      <c r="C17" s="19">
        <v>1334373</v>
      </c>
      <c r="D17" s="19">
        <v>1334373</v>
      </c>
      <c r="E17" s="19">
        <v>1334373</v>
      </c>
      <c r="F17" s="19">
        <v>1334373</v>
      </c>
      <c r="G17" s="19">
        <v>1334373</v>
      </c>
      <c r="H17" s="19">
        <v>1334373</v>
      </c>
      <c r="I17" s="19">
        <v>1334373</v>
      </c>
      <c r="J17" s="19">
        <v>1334373</v>
      </c>
      <c r="K17" s="19">
        <v>1334373</v>
      </c>
      <c r="L17" s="19">
        <v>1334373</v>
      </c>
      <c r="M17" s="19">
        <v>1334373</v>
      </c>
      <c r="N17" s="20">
        <v>1334373</v>
      </c>
      <c r="O17" s="21">
        <v>16012476</v>
      </c>
      <c r="P17" s="19">
        <v>16877148</v>
      </c>
      <c r="Q17" s="22">
        <v>17788536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310312</v>
      </c>
      <c r="D19" s="16">
        <f t="shared" si="3"/>
        <v>310312</v>
      </c>
      <c r="E19" s="16">
        <f t="shared" si="3"/>
        <v>310312</v>
      </c>
      <c r="F19" s="16">
        <f t="shared" si="3"/>
        <v>310312</v>
      </c>
      <c r="G19" s="16">
        <f t="shared" si="3"/>
        <v>310312</v>
      </c>
      <c r="H19" s="16">
        <f t="shared" si="3"/>
        <v>310312</v>
      </c>
      <c r="I19" s="16">
        <f t="shared" si="3"/>
        <v>310312</v>
      </c>
      <c r="J19" s="16">
        <f t="shared" si="3"/>
        <v>310312</v>
      </c>
      <c r="K19" s="16">
        <f t="shared" si="3"/>
        <v>310312</v>
      </c>
      <c r="L19" s="16">
        <f>SUM(L20:L23)</f>
        <v>310312</v>
      </c>
      <c r="M19" s="16">
        <f>SUM(M20:M23)</f>
        <v>310312</v>
      </c>
      <c r="N19" s="27">
        <f t="shared" si="3"/>
        <v>310312</v>
      </c>
      <c r="O19" s="28">
        <f t="shared" si="3"/>
        <v>3723744</v>
      </c>
      <c r="P19" s="16">
        <f t="shared" si="3"/>
        <v>3986016</v>
      </c>
      <c r="Q19" s="29">
        <f t="shared" si="3"/>
        <v>3981264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310312</v>
      </c>
      <c r="D23" s="19">
        <v>310312</v>
      </c>
      <c r="E23" s="19">
        <v>310312</v>
      </c>
      <c r="F23" s="19">
        <v>310312</v>
      </c>
      <c r="G23" s="19">
        <v>310312</v>
      </c>
      <c r="H23" s="19">
        <v>310312</v>
      </c>
      <c r="I23" s="19">
        <v>310312</v>
      </c>
      <c r="J23" s="19">
        <v>310312</v>
      </c>
      <c r="K23" s="19">
        <v>310312</v>
      </c>
      <c r="L23" s="19">
        <v>310312</v>
      </c>
      <c r="M23" s="19">
        <v>310312</v>
      </c>
      <c r="N23" s="20">
        <v>310312</v>
      </c>
      <c r="O23" s="21">
        <v>3723744</v>
      </c>
      <c r="P23" s="19">
        <v>3986016</v>
      </c>
      <c r="Q23" s="22">
        <v>3981264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22759477</v>
      </c>
      <c r="D25" s="41">
        <f t="shared" si="4"/>
        <v>22759477</v>
      </c>
      <c r="E25" s="41">
        <f t="shared" si="4"/>
        <v>22759477</v>
      </c>
      <c r="F25" s="41">
        <f t="shared" si="4"/>
        <v>22759477</v>
      </c>
      <c r="G25" s="41">
        <f t="shared" si="4"/>
        <v>22759477</v>
      </c>
      <c r="H25" s="41">
        <f t="shared" si="4"/>
        <v>22759477</v>
      </c>
      <c r="I25" s="41">
        <f t="shared" si="4"/>
        <v>22759477</v>
      </c>
      <c r="J25" s="41">
        <f t="shared" si="4"/>
        <v>22759477</v>
      </c>
      <c r="K25" s="41">
        <f t="shared" si="4"/>
        <v>22759477</v>
      </c>
      <c r="L25" s="41">
        <f>+L5+L9+L15+L19+L24</f>
        <v>22759477</v>
      </c>
      <c r="M25" s="41">
        <f>+M5+M9+M15+M19+M24</f>
        <v>22759477</v>
      </c>
      <c r="N25" s="42">
        <f t="shared" si="4"/>
        <v>22759477</v>
      </c>
      <c r="O25" s="43">
        <f t="shared" si="4"/>
        <v>273113724</v>
      </c>
      <c r="P25" s="41">
        <f t="shared" si="4"/>
        <v>289101708</v>
      </c>
      <c r="Q25" s="44">
        <f t="shared" si="4"/>
        <v>305480628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12284631</v>
      </c>
      <c r="D28" s="16">
        <f t="shared" si="5"/>
        <v>12284631</v>
      </c>
      <c r="E28" s="16">
        <f>SUM(E29:E31)</f>
        <v>12284631</v>
      </c>
      <c r="F28" s="16">
        <f>SUM(F29:F31)</f>
        <v>12284631</v>
      </c>
      <c r="G28" s="16">
        <f>SUM(G29:G31)</f>
        <v>12284631</v>
      </c>
      <c r="H28" s="16">
        <f>SUM(H29:H31)</f>
        <v>12284631</v>
      </c>
      <c r="I28" s="16">
        <f t="shared" si="5"/>
        <v>12284631</v>
      </c>
      <c r="J28" s="16">
        <f t="shared" si="5"/>
        <v>12284631</v>
      </c>
      <c r="K28" s="16">
        <f t="shared" si="5"/>
        <v>12284631</v>
      </c>
      <c r="L28" s="16">
        <f>SUM(L29:L31)</f>
        <v>12284631</v>
      </c>
      <c r="M28" s="16">
        <f>SUM(M29:M31)</f>
        <v>12284631</v>
      </c>
      <c r="N28" s="17">
        <f t="shared" si="5"/>
        <v>12284631</v>
      </c>
      <c r="O28" s="18">
        <f t="shared" si="5"/>
        <v>147415572</v>
      </c>
      <c r="P28" s="16">
        <f t="shared" si="5"/>
        <v>155341992</v>
      </c>
      <c r="Q28" s="17">
        <f t="shared" si="5"/>
        <v>164831856</v>
      </c>
    </row>
    <row r="29" spans="1:17" ht="13.5">
      <c r="A29" s="3" t="s">
        <v>23</v>
      </c>
      <c r="B29" s="2"/>
      <c r="C29" s="19">
        <v>3140531</v>
      </c>
      <c r="D29" s="19">
        <v>3140531</v>
      </c>
      <c r="E29" s="19">
        <v>3140531</v>
      </c>
      <c r="F29" s="19">
        <v>3140531</v>
      </c>
      <c r="G29" s="19">
        <v>3140531</v>
      </c>
      <c r="H29" s="19">
        <v>3140531</v>
      </c>
      <c r="I29" s="19">
        <v>3140531</v>
      </c>
      <c r="J29" s="19">
        <v>3140531</v>
      </c>
      <c r="K29" s="19">
        <v>3140531</v>
      </c>
      <c r="L29" s="19">
        <v>3140531</v>
      </c>
      <c r="M29" s="19">
        <v>3140531</v>
      </c>
      <c r="N29" s="20">
        <v>3140531</v>
      </c>
      <c r="O29" s="21">
        <v>37686372</v>
      </c>
      <c r="P29" s="19">
        <v>39211344</v>
      </c>
      <c r="Q29" s="22">
        <v>41807748</v>
      </c>
    </row>
    <row r="30" spans="1:17" ht="13.5">
      <c r="A30" s="3" t="s">
        <v>24</v>
      </c>
      <c r="B30" s="2"/>
      <c r="C30" s="23">
        <v>9144100</v>
      </c>
      <c r="D30" s="23">
        <v>9144100</v>
      </c>
      <c r="E30" s="23">
        <v>9144100</v>
      </c>
      <c r="F30" s="23">
        <v>9144100</v>
      </c>
      <c r="G30" s="23">
        <v>9144100</v>
      </c>
      <c r="H30" s="23">
        <v>9144100</v>
      </c>
      <c r="I30" s="23">
        <v>9144100</v>
      </c>
      <c r="J30" s="23">
        <v>9144100</v>
      </c>
      <c r="K30" s="23">
        <v>9144100</v>
      </c>
      <c r="L30" s="23">
        <v>9144100</v>
      </c>
      <c r="M30" s="23">
        <v>9144100</v>
      </c>
      <c r="N30" s="24">
        <v>9144100</v>
      </c>
      <c r="O30" s="25">
        <v>109729200</v>
      </c>
      <c r="P30" s="23">
        <v>116130648</v>
      </c>
      <c r="Q30" s="26">
        <v>123024108</v>
      </c>
    </row>
    <row r="31" spans="1:17" ht="13.5">
      <c r="A31" s="3" t="s">
        <v>25</v>
      </c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21"/>
      <c r="P31" s="19"/>
      <c r="Q31" s="22"/>
    </row>
    <row r="32" spans="1:17" ht="13.5">
      <c r="A32" s="1" t="s">
        <v>26</v>
      </c>
      <c r="B32" s="2"/>
      <c r="C32" s="16">
        <f aca="true" t="shared" si="6" ref="C32:Q32">SUM(C33:C37)</f>
        <v>2842609</v>
      </c>
      <c r="D32" s="16">
        <f t="shared" si="6"/>
        <v>2842609</v>
      </c>
      <c r="E32" s="16">
        <f>SUM(E33:E37)</f>
        <v>2842609</v>
      </c>
      <c r="F32" s="16">
        <f>SUM(F33:F37)</f>
        <v>2842609</v>
      </c>
      <c r="G32" s="16">
        <f>SUM(G33:G37)</f>
        <v>2842609</v>
      </c>
      <c r="H32" s="16">
        <f>SUM(H33:H37)</f>
        <v>2842609</v>
      </c>
      <c r="I32" s="16">
        <f t="shared" si="6"/>
        <v>2842609</v>
      </c>
      <c r="J32" s="16">
        <f t="shared" si="6"/>
        <v>2842609</v>
      </c>
      <c r="K32" s="16">
        <f t="shared" si="6"/>
        <v>2842609</v>
      </c>
      <c r="L32" s="16">
        <f>SUM(L33:L37)</f>
        <v>2842609</v>
      </c>
      <c r="M32" s="16">
        <f>SUM(M33:M37)</f>
        <v>2842609</v>
      </c>
      <c r="N32" s="27">
        <f t="shared" si="6"/>
        <v>2842609</v>
      </c>
      <c r="O32" s="28">
        <f t="shared" si="6"/>
        <v>34111308</v>
      </c>
      <c r="P32" s="16">
        <f t="shared" si="6"/>
        <v>36266700</v>
      </c>
      <c r="Q32" s="29">
        <f t="shared" si="6"/>
        <v>38378172</v>
      </c>
    </row>
    <row r="33" spans="1:17" ht="13.5">
      <c r="A33" s="3" t="s">
        <v>27</v>
      </c>
      <c r="B33" s="2"/>
      <c r="C33" s="19">
        <v>2842609</v>
      </c>
      <c r="D33" s="19">
        <v>2842609</v>
      </c>
      <c r="E33" s="19">
        <v>2842609</v>
      </c>
      <c r="F33" s="19">
        <v>2842609</v>
      </c>
      <c r="G33" s="19">
        <v>2842609</v>
      </c>
      <c r="H33" s="19">
        <v>2842609</v>
      </c>
      <c r="I33" s="19">
        <v>2842609</v>
      </c>
      <c r="J33" s="19">
        <v>2842609</v>
      </c>
      <c r="K33" s="19">
        <v>2842609</v>
      </c>
      <c r="L33" s="19">
        <v>2842609</v>
      </c>
      <c r="M33" s="19">
        <v>2842609</v>
      </c>
      <c r="N33" s="20">
        <v>2842609</v>
      </c>
      <c r="O33" s="21">
        <v>34111308</v>
      </c>
      <c r="P33" s="19">
        <v>36266700</v>
      </c>
      <c r="Q33" s="22">
        <v>38378172</v>
      </c>
    </row>
    <row r="34" spans="1:17" ht="13.5">
      <c r="A34" s="3" t="s">
        <v>28</v>
      </c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19"/>
      <c r="Q34" s="22"/>
    </row>
    <row r="35" spans="1:17" ht="13.5">
      <c r="A35" s="3" t="s">
        <v>29</v>
      </c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  <c r="P35" s="19"/>
      <c r="Q35" s="22"/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2504336</v>
      </c>
      <c r="D38" s="16">
        <f t="shared" si="7"/>
        <v>2504336</v>
      </c>
      <c r="E38" s="16">
        <f>SUM(E39:E41)</f>
        <v>2504336</v>
      </c>
      <c r="F38" s="16">
        <f>SUM(F39:F41)</f>
        <v>2504336</v>
      </c>
      <c r="G38" s="16">
        <f>SUM(G39:G41)</f>
        <v>2504336</v>
      </c>
      <c r="H38" s="16">
        <f>SUM(H39:H41)</f>
        <v>2504336</v>
      </c>
      <c r="I38" s="16">
        <f t="shared" si="7"/>
        <v>2504336</v>
      </c>
      <c r="J38" s="16">
        <f t="shared" si="7"/>
        <v>2504336</v>
      </c>
      <c r="K38" s="16">
        <f t="shared" si="7"/>
        <v>2504336</v>
      </c>
      <c r="L38" s="16">
        <f>SUM(L39:L41)</f>
        <v>2504336</v>
      </c>
      <c r="M38" s="16">
        <f>SUM(M39:M41)</f>
        <v>2504336</v>
      </c>
      <c r="N38" s="27">
        <f t="shared" si="7"/>
        <v>2504336</v>
      </c>
      <c r="O38" s="28">
        <f t="shared" si="7"/>
        <v>30052032</v>
      </c>
      <c r="P38" s="16">
        <f t="shared" si="7"/>
        <v>29688432</v>
      </c>
      <c r="Q38" s="29">
        <f t="shared" si="7"/>
        <v>31738848</v>
      </c>
    </row>
    <row r="39" spans="1:17" ht="13.5">
      <c r="A39" s="3" t="s">
        <v>33</v>
      </c>
      <c r="B39" s="2"/>
      <c r="C39" s="19">
        <v>2504336</v>
      </c>
      <c r="D39" s="19">
        <v>2504336</v>
      </c>
      <c r="E39" s="19">
        <v>2504336</v>
      </c>
      <c r="F39" s="19">
        <v>2504336</v>
      </c>
      <c r="G39" s="19">
        <v>2504336</v>
      </c>
      <c r="H39" s="19">
        <v>2504336</v>
      </c>
      <c r="I39" s="19">
        <v>2504336</v>
      </c>
      <c r="J39" s="19">
        <v>2504336</v>
      </c>
      <c r="K39" s="19">
        <v>2504336</v>
      </c>
      <c r="L39" s="19">
        <v>2504336</v>
      </c>
      <c r="M39" s="19">
        <v>2504336</v>
      </c>
      <c r="N39" s="20">
        <v>2504336</v>
      </c>
      <c r="O39" s="21">
        <v>30052032</v>
      </c>
      <c r="P39" s="19">
        <v>29688432</v>
      </c>
      <c r="Q39" s="22">
        <v>31738848</v>
      </c>
    </row>
    <row r="40" spans="1:17" ht="13.5">
      <c r="A40" s="3" t="s">
        <v>34</v>
      </c>
      <c r="B40" s="2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  <c r="P40" s="19"/>
      <c r="Q40" s="22"/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768750</v>
      </c>
      <c r="D42" s="16">
        <f t="shared" si="8"/>
        <v>768750</v>
      </c>
      <c r="E42" s="16">
        <f>SUM(E43:E46)</f>
        <v>768750</v>
      </c>
      <c r="F42" s="16">
        <f>SUM(F43:F46)</f>
        <v>768750</v>
      </c>
      <c r="G42" s="16">
        <f>SUM(G43:G46)</f>
        <v>768750</v>
      </c>
      <c r="H42" s="16">
        <f>SUM(H43:H46)</f>
        <v>768750</v>
      </c>
      <c r="I42" s="16">
        <f t="shared" si="8"/>
        <v>768750</v>
      </c>
      <c r="J42" s="16">
        <f t="shared" si="8"/>
        <v>768750</v>
      </c>
      <c r="K42" s="16">
        <f t="shared" si="8"/>
        <v>768750</v>
      </c>
      <c r="L42" s="16">
        <f>SUM(L43:L46)</f>
        <v>768750</v>
      </c>
      <c r="M42" s="16">
        <f>SUM(M43:M46)</f>
        <v>768750</v>
      </c>
      <c r="N42" s="27">
        <f t="shared" si="8"/>
        <v>768750</v>
      </c>
      <c r="O42" s="28">
        <f t="shared" si="8"/>
        <v>9225000</v>
      </c>
      <c r="P42" s="16">
        <f t="shared" si="8"/>
        <v>9723156</v>
      </c>
      <c r="Q42" s="29">
        <f t="shared" si="8"/>
        <v>10248216</v>
      </c>
    </row>
    <row r="43" spans="1:17" ht="13.5">
      <c r="A43" s="3" t="s">
        <v>37</v>
      </c>
      <c r="B43" s="2"/>
      <c r="C43" s="19">
        <v>125000</v>
      </c>
      <c r="D43" s="19">
        <v>125000</v>
      </c>
      <c r="E43" s="19">
        <v>125000</v>
      </c>
      <c r="F43" s="19">
        <v>125000</v>
      </c>
      <c r="G43" s="19">
        <v>125000</v>
      </c>
      <c r="H43" s="19">
        <v>125000</v>
      </c>
      <c r="I43" s="19">
        <v>125000</v>
      </c>
      <c r="J43" s="19">
        <v>125000</v>
      </c>
      <c r="K43" s="19">
        <v>125000</v>
      </c>
      <c r="L43" s="19">
        <v>125000</v>
      </c>
      <c r="M43" s="19">
        <v>125000</v>
      </c>
      <c r="N43" s="20">
        <v>125000</v>
      </c>
      <c r="O43" s="21">
        <v>1500000</v>
      </c>
      <c r="P43" s="19">
        <v>1581000</v>
      </c>
      <c r="Q43" s="22">
        <v>1666380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643750</v>
      </c>
      <c r="D46" s="19">
        <v>643750</v>
      </c>
      <c r="E46" s="19">
        <v>643750</v>
      </c>
      <c r="F46" s="19">
        <v>643750</v>
      </c>
      <c r="G46" s="19">
        <v>643750</v>
      </c>
      <c r="H46" s="19">
        <v>643750</v>
      </c>
      <c r="I46" s="19">
        <v>643750</v>
      </c>
      <c r="J46" s="19">
        <v>643750</v>
      </c>
      <c r="K46" s="19">
        <v>643750</v>
      </c>
      <c r="L46" s="19">
        <v>643750</v>
      </c>
      <c r="M46" s="19">
        <v>643750</v>
      </c>
      <c r="N46" s="20">
        <v>643750</v>
      </c>
      <c r="O46" s="21">
        <v>7725000</v>
      </c>
      <c r="P46" s="19">
        <v>8142156</v>
      </c>
      <c r="Q46" s="22">
        <v>8581836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18400326</v>
      </c>
      <c r="D48" s="41">
        <f t="shared" si="9"/>
        <v>18400326</v>
      </c>
      <c r="E48" s="41">
        <f>+E28+E32+E38+E42+E47</f>
        <v>18400326</v>
      </c>
      <c r="F48" s="41">
        <f>+F28+F32+F38+F42+F47</f>
        <v>18400326</v>
      </c>
      <c r="G48" s="41">
        <f>+G28+G32+G38+G42+G47</f>
        <v>18400326</v>
      </c>
      <c r="H48" s="41">
        <f>+H28+H32+H38+H42+H47</f>
        <v>18400326</v>
      </c>
      <c r="I48" s="41">
        <f t="shared" si="9"/>
        <v>18400326</v>
      </c>
      <c r="J48" s="41">
        <f t="shared" si="9"/>
        <v>18400326</v>
      </c>
      <c r="K48" s="41">
        <f t="shared" si="9"/>
        <v>18400326</v>
      </c>
      <c r="L48" s="41">
        <f>+L28+L32+L38+L42+L47</f>
        <v>18400326</v>
      </c>
      <c r="M48" s="41">
        <f>+M28+M32+M38+M42+M47</f>
        <v>18400326</v>
      </c>
      <c r="N48" s="42">
        <f t="shared" si="9"/>
        <v>18400326</v>
      </c>
      <c r="O48" s="43">
        <f t="shared" si="9"/>
        <v>220803912</v>
      </c>
      <c r="P48" s="41">
        <f t="shared" si="9"/>
        <v>231020280</v>
      </c>
      <c r="Q48" s="44">
        <f t="shared" si="9"/>
        <v>245197092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4359151</v>
      </c>
      <c r="D49" s="45">
        <f t="shared" si="10"/>
        <v>4359151</v>
      </c>
      <c r="E49" s="45">
        <f t="shared" si="10"/>
        <v>4359151</v>
      </c>
      <c r="F49" s="45">
        <f t="shared" si="10"/>
        <v>4359151</v>
      </c>
      <c r="G49" s="45">
        <f t="shared" si="10"/>
        <v>4359151</v>
      </c>
      <c r="H49" s="45">
        <f t="shared" si="10"/>
        <v>4359151</v>
      </c>
      <c r="I49" s="45">
        <f t="shared" si="10"/>
        <v>4359151</v>
      </c>
      <c r="J49" s="45">
        <f t="shared" si="10"/>
        <v>4359151</v>
      </c>
      <c r="K49" s="45">
        <f t="shared" si="10"/>
        <v>4359151</v>
      </c>
      <c r="L49" s="45">
        <f>+L25-L48</f>
        <v>4359151</v>
      </c>
      <c r="M49" s="45">
        <f>+M25-M48</f>
        <v>4359151</v>
      </c>
      <c r="N49" s="46">
        <f t="shared" si="10"/>
        <v>4359151</v>
      </c>
      <c r="O49" s="47">
        <f t="shared" si="10"/>
        <v>52309812</v>
      </c>
      <c r="P49" s="45">
        <f t="shared" si="10"/>
        <v>58081428</v>
      </c>
      <c r="Q49" s="48">
        <f t="shared" si="10"/>
        <v>60283536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9.7109375" style="0" customWidth="1"/>
  </cols>
  <sheetData>
    <row r="1" spans="1:17" ht="18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128747082</v>
      </c>
      <c r="D5" s="16">
        <f t="shared" si="0"/>
        <v>128747082</v>
      </c>
      <c r="E5" s="16">
        <f t="shared" si="0"/>
        <v>128747082</v>
      </c>
      <c r="F5" s="16">
        <f t="shared" si="0"/>
        <v>128747082</v>
      </c>
      <c r="G5" s="16">
        <f t="shared" si="0"/>
        <v>128747082</v>
      </c>
      <c r="H5" s="16">
        <f t="shared" si="0"/>
        <v>128747082</v>
      </c>
      <c r="I5" s="16">
        <f t="shared" si="0"/>
        <v>128747082</v>
      </c>
      <c r="J5" s="16">
        <f t="shared" si="0"/>
        <v>128747082</v>
      </c>
      <c r="K5" s="16">
        <f t="shared" si="0"/>
        <v>128747082</v>
      </c>
      <c r="L5" s="16">
        <f>SUM(L6:L8)</f>
        <v>128747082</v>
      </c>
      <c r="M5" s="16">
        <f>SUM(M6:M8)</f>
        <v>128747082</v>
      </c>
      <c r="N5" s="17">
        <f t="shared" si="0"/>
        <v>128747098</v>
      </c>
      <c r="O5" s="18">
        <f t="shared" si="0"/>
        <v>1544965000</v>
      </c>
      <c r="P5" s="16">
        <f t="shared" si="0"/>
        <v>1820854760</v>
      </c>
      <c r="Q5" s="17">
        <f t="shared" si="0"/>
        <v>1968055414</v>
      </c>
    </row>
    <row r="6" spans="1:17" ht="13.5">
      <c r="A6" s="3" t="s">
        <v>23</v>
      </c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s="19"/>
      <c r="Q6" s="22"/>
    </row>
    <row r="7" spans="1:17" ht="13.5">
      <c r="A7" s="3" t="s">
        <v>24</v>
      </c>
      <c r="B7" s="2"/>
      <c r="C7" s="23">
        <v>128747082</v>
      </c>
      <c r="D7" s="23">
        <v>128747082</v>
      </c>
      <c r="E7" s="23">
        <v>128747082</v>
      </c>
      <c r="F7" s="23">
        <v>128747082</v>
      </c>
      <c r="G7" s="23">
        <v>128747082</v>
      </c>
      <c r="H7" s="23">
        <v>128747082</v>
      </c>
      <c r="I7" s="23">
        <v>128747082</v>
      </c>
      <c r="J7" s="23">
        <v>128747082</v>
      </c>
      <c r="K7" s="23">
        <v>128747082</v>
      </c>
      <c r="L7" s="23">
        <v>128747082</v>
      </c>
      <c r="M7" s="23">
        <v>128747082</v>
      </c>
      <c r="N7" s="24">
        <v>128747098</v>
      </c>
      <c r="O7" s="25">
        <v>1544965000</v>
      </c>
      <c r="P7" s="23">
        <v>1820854760</v>
      </c>
      <c r="Q7" s="26">
        <v>1968055414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0</v>
      </c>
      <c r="D9" s="16">
        <f t="shared" si="1"/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6">
        <f t="shared" si="1"/>
        <v>0</v>
      </c>
      <c r="L9" s="16">
        <f>SUM(L10:L14)</f>
        <v>0</v>
      </c>
      <c r="M9" s="16">
        <f>SUM(M10:M14)</f>
        <v>0</v>
      </c>
      <c r="N9" s="27">
        <f t="shared" si="1"/>
        <v>0</v>
      </c>
      <c r="O9" s="28">
        <f t="shared" si="1"/>
        <v>0</v>
      </c>
      <c r="P9" s="16">
        <f t="shared" si="1"/>
        <v>0</v>
      </c>
      <c r="Q9" s="29">
        <f t="shared" si="1"/>
        <v>0</v>
      </c>
    </row>
    <row r="10" spans="1:17" ht="13.5">
      <c r="A10" s="3" t="s">
        <v>27</v>
      </c>
      <c r="B10" s="2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1"/>
      <c r="P10" s="19"/>
      <c r="Q10" s="22"/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>SUM(L16:L18)</f>
        <v>0</v>
      </c>
      <c r="M15" s="16">
        <f>SUM(M16:M18)</f>
        <v>0</v>
      </c>
      <c r="N15" s="27">
        <f t="shared" si="2"/>
        <v>0</v>
      </c>
      <c r="O15" s="28">
        <f t="shared" si="2"/>
        <v>0</v>
      </c>
      <c r="P15" s="16">
        <f t="shared" si="2"/>
        <v>0</v>
      </c>
      <c r="Q15" s="29">
        <f t="shared" si="2"/>
        <v>0</v>
      </c>
    </row>
    <row r="16" spans="1:17" ht="13.5">
      <c r="A16" s="3" t="s">
        <v>33</v>
      </c>
      <c r="B16" s="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19"/>
      <c r="Q16" s="22"/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18742495</v>
      </c>
      <c r="D19" s="16">
        <f t="shared" si="3"/>
        <v>18742495</v>
      </c>
      <c r="E19" s="16">
        <f t="shared" si="3"/>
        <v>18742495</v>
      </c>
      <c r="F19" s="16">
        <f t="shared" si="3"/>
        <v>18742495</v>
      </c>
      <c r="G19" s="16">
        <f t="shared" si="3"/>
        <v>18742495</v>
      </c>
      <c r="H19" s="16">
        <f t="shared" si="3"/>
        <v>18742495</v>
      </c>
      <c r="I19" s="16">
        <f t="shared" si="3"/>
        <v>18742495</v>
      </c>
      <c r="J19" s="16">
        <f t="shared" si="3"/>
        <v>18742495</v>
      </c>
      <c r="K19" s="16">
        <f t="shared" si="3"/>
        <v>18742495</v>
      </c>
      <c r="L19" s="16">
        <f>SUM(L20:L23)</f>
        <v>18742495</v>
      </c>
      <c r="M19" s="16">
        <f>SUM(M20:M23)</f>
        <v>18742495</v>
      </c>
      <c r="N19" s="27">
        <f t="shared" si="3"/>
        <v>18742482</v>
      </c>
      <c r="O19" s="28">
        <f t="shared" si="3"/>
        <v>224909927</v>
      </c>
      <c r="P19" s="16">
        <f t="shared" si="3"/>
        <v>237055063</v>
      </c>
      <c r="Q19" s="29">
        <f t="shared" si="3"/>
        <v>249856034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>
        <v>15317231</v>
      </c>
      <c r="D21" s="19">
        <v>15317231</v>
      </c>
      <c r="E21" s="19">
        <v>15317231</v>
      </c>
      <c r="F21" s="19">
        <v>15317231</v>
      </c>
      <c r="G21" s="19">
        <v>15317231</v>
      </c>
      <c r="H21" s="19">
        <v>15317231</v>
      </c>
      <c r="I21" s="19">
        <v>15317231</v>
      </c>
      <c r="J21" s="19">
        <v>15317231</v>
      </c>
      <c r="K21" s="19">
        <v>15317231</v>
      </c>
      <c r="L21" s="19">
        <v>15317231</v>
      </c>
      <c r="M21" s="19">
        <v>15317231</v>
      </c>
      <c r="N21" s="20">
        <v>15317238</v>
      </c>
      <c r="O21" s="21">
        <v>183806779</v>
      </c>
      <c r="P21" s="19">
        <v>193732343</v>
      </c>
      <c r="Q21" s="22">
        <v>204193892</v>
      </c>
    </row>
    <row r="22" spans="1:17" ht="13.5">
      <c r="A22" s="3" t="s">
        <v>39</v>
      </c>
      <c r="B22" s="2"/>
      <c r="C22" s="23">
        <v>3425264</v>
      </c>
      <c r="D22" s="23">
        <v>3425264</v>
      </c>
      <c r="E22" s="23">
        <v>3425264</v>
      </c>
      <c r="F22" s="23">
        <v>3425264</v>
      </c>
      <c r="G22" s="23">
        <v>3425264</v>
      </c>
      <c r="H22" s="23">
        <v>3425264</v>
      </c>
      <c r="I22" s="23">
        <v>3425264</v>
      </c>
      <c r="J22" s="23">
        <v>3425264</v>
      </c>
      <c r="K22" s="23">
        <v>3425264</v>
      </c>
      <c r="L22" s="23">
        <v>3425264</v>
      </c>
      <c r="M22" s="23">
        <v>3425264</v>
      </c>
      <c r="N22" s="24">
        <v>3425244</v>
      </c>
      <c r="O22" s="25">
        <v>41103148</v>
      </c>
      <c r="P22" s="23">
        <v>43322720</v>
      </c>
      <c r="Q22" s="26">
        <v>45662142</v>
      </c>
    </row>
    <row r="23" spans="1:17" ht="13.5">
      <c r="A23" s="3" t="s">
        <v>40</v>
      </c>
      <c r="B23" s="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19"/>
      <c r="Q23" s="22"/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147489577</v>
      </c>
      <c r="D25" s="41">
        <f t="shared" si="4"/>
        <v>147489577</v>
      </c>
      <c r="E25" s="41">
        <f t="shared" si="4"/>
        <v>147489577</v>
      </c>
      <c r="F25" s="41">
        <f t="shared" si="4"/>
        <v>147489577</v>
      </c>
      <c r="G25" s="41">
        <f t="shared" si="4"/>
        <v>147489577</v>
      </c>
      <c r="H25" s="41">
        <f t="shared" si="4"/>
        <v>147489577</v>
      </c>
      <c r="I25" s="41">
        <f t="shared" si="4"/>
        <v>147489577</v>
      </c>
      <c r="J25" s="41">
        <f t="shared" si="4"/>
        <v>147489577</v>
      </c>
      <c r="K25" s="41">
        <f t="shared" si="4"/>
        <v>147489577</v>
      </c>
      <c r="L25" s="41">
        <f>+L5+L9+L15+L19+L24</f>
        <v>147489577</v>
      </c>
      <c r="M25" s="41">
        <f>+M5+M9+M15+M19+M24</f>
        <v>147489577</v>
      </c>
      <c r="N25" s="42">
        <f t="shared" si="4"/>
        <v>147489580</v>
      </c>
      <c r="O25" s="43">
        <f t="shared" si="4"/>
        <v>1769874927</v>
      </c>
      <c r="P25" s="41">
        <f t="shared" si="4"/>
        <v>2057909823</v>
      </c>
      <c r="Q25" s="44">
        <f t="shared" si="4"/>
        <v>2217911448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20079880</v>
      </c>
      <c r="D28" s="16">
        <f t="shared" si="5"/>
        <v>20079880</v>
      </c>
      <c r="E28" s="16">
        <f>SUM(E29:E31)</f>
        <v>20079880</v>
      </c>
      <c r="F28" s="16">
        <f>SUM(F29:F31)</f>
        <v>20079880</v>
      </c>
      <c r="G28" s="16">
        <f>SUM(G29:G31)</f>
        <v>20079880</v>
      </c>
      <c r="H28" s="16">
        <f>SUM(H29:H31)</f>
        <v>20079880</v>
      </c>
      <c r="I28" s="16">
        <f t="shared" si="5"/>
        <v>20079880</v>
      </c>
      <c r="J28" s="16">
        <f t="shared" si="5"/>
        <v>20079880</v>
      </c>
      <c r="K28" s="16">
        <f t="shared" si="5"/>
        <v>20079880</v>
      </c>
      <c r="L28" s="16">
        <f>SUM(L29:L31)</f>
        <v>20079880</v>
      </c>
      <c r="M28" s="16">
        <f>SUM(M29:M31)</f>
        <v>20079880</v>
      </c>
      <c r="N28" s="17">
        <f t="shared" si="5"/>
        <v>20079635</v>
      </c>
      <c r="O28" s="18">
        <f t="shared" si="5"/>
        <v>240958315</v>
      </c>
      <c r="P28" s="16">
        <f t="shared" si="5"/>
        <v>253919262</v>
      </c>
      <c r="Q28" s="17">
        <f t="shared" si="5"/>
        <v>266566950</v>
      </c>
    </row>
    <row r="29" spans="1:17" ht="13.5">
      <c r="A29" s="3" t="s">
        <v>23</v>
      </c>
      <c r="B29" s="2"/>
      <c r="C29" s="19">
        <v>6218447</v>
      </c>
      <c r="D29" s="19">
        <v>6218447</v>
      </c>
      <c r="E29" s="19">
        <v>6218447</v>
      </c>
      <c r="F29" s="19">
        <v>6218447</v>
      </c>
      <c r="G29" s="19">
        <v>6218447</v>
      </c>
      <c r="H29" s="19">
        <v>6218447</v>
      </c>
      <c r="I29" s="19">
        <v>6218447</v>
      </c>
      <c r="J29" s="19">
        <v>6218447</v>
      </c>
      <c r="K29" s="19">
        <v>6218447</v>
      </c>
      <c r="L29" s="19">
        <v>6218447</v>
      </c>
      <c r="M29" s="19">
        <v>6218447</v>
      </c>
      <c r="N29" s="20">
        <v>6218387</v>
      </c>
      <c r="O29" s="21">
        <v>74621304</v>
      </c>
      <c r="P29" s="19">
        <v>79288089</v>
      </c>
      <c r="Q29" s="22">
        <v>84410723</v>
      </c>
    </row>
    <row r="30" spans="1:17" ht="13.5">
      <c r="A30" s="3" t="s">
        <v>24</v>
      </c>
      <c r="B30" s="2"/>
      <c r="C30" s="23">
        <v>13086654</v>
      </c>
      <c r="D30" s="23">
        <v>13086654</v>
      </c>
      <c r="E30" s="23">
        <v>13086654</v>
      </c>
      <c r="F30" s="23">
        <v>13086654</v>
      </c>
      <c r="G30" s="23">
        <v>13086654</v>
      </c>
      <c r="H30" s="23">
        <v>13086654</v>
      </c>
      <c r="I30" s="23">
        <v>13086654</v>
      </c>
      <c r="J30" s="23">
        <v>13086654</v>
      </c>
      <c r="K30" s="23">
        <v>13086654</v>
      </c>
      <c r="L30" s="23">
        <v>13086654</v>
      </c>
      <c r="M30" s="23">
        <v>13086654</v>
      </c>
      <c r="N30" s="24">
        <v>13086457</v>
      </c>
      <c r="O30" s="25">
        <v>157039651</v>
      </c>
      <c r="P30" s="23">
        <v>164831757</v>
      </c>
      <c r="Q30" s="26">
        <v>171714924</v>
      </c>
    </row>
    <row r="31" spans="1:17" ht="13.5">
      <c r="A31" s="3" t="s">
        <v>25</v>
      </c>
      <c r="B31" s="2"/>
      <c r="C31" s="19">
        <v>774779</v>
      </c>
      <c r="D31" s="19">
        <v>774779</v>
      </c>
      <c r="E31" s="19">
        <v>774779</v>
      </c>
      <c r="F31" s="19">
        <v>774779</v>
      </c>
      <c r="G31" s="19">
        <v>774779</v>
      </c>
      <c r="H31" s="19">
        <v>774779</v>
      </c>
      <c r="I31" s="19">
        <v>774779</v>
      </c>
      <c r="J31" s="19">
        <v>774779</v>
      </c>
      <c r="K31" s="19">
        <v>774779</v>
      </c>
      <c r="L31" s="19">
        <v>774779</v>
      </c>
      <c r="M31" s="19">
        <v>774779</v>
      </c>
      <c r="N31" s="20">
        <v>774791</v>
      </c>
      <c r="O31" s="21">
        <v>9297360</v>
      </c>
      <c r="P31" s="19">
        <v>9799416</v>
      </c>
      <c r="Q31" s="22">
        <v>10441303</v>
      </c>
    </row>
    <row r="32" spans="1:17" ht="13.5">
      <c r="A32" s="1" t="s">
        <v>26</v>
      </c>
      <c r="B32" s="2"/>
      <c r="C32" s="16">
        <f aca="true" t="shared" si="6" ref="C32:Q32">SUM(C33:C37)</f>
        <v>10521407</v>
      </c>
      <c r="D32" s="16">
        <f t="shared" si="6"/>
        <v>10521407</v>
      </c>
      <c r="E32" s="16">
        <f>SUM(E33:E37)</f>
        <v>10521407</v>
      </c>
      <c r="F32" s="16">
        <f>SUM(F33:F37)</f>
        <v>10521407</v>
      </c>
      <c r="G32" s="16">
        <f>SUM(G33:G37)</f>
        <v>10521407</v>
      </c>
      <c r="H32" s="16">
        <f>SUM(H33:H37)</f>
        <v>10521407</v>
      </c>
      <c r="I32" s="16">
        <f t="shared" si="6"/>
        <v>10521407</v>
      </c>
      <c r="J32" s="16">
        <f t="shared" si="6"/>
        <v>10521407</v>
      </c>
      <c r="K32" s="16">
        <f t="shared" si="6"/>
        <v>10521407</v>
      </c>
      <c r="L32" s="16">
        <f>SUM(L33:L37)</f>
        <v>10521407</v>
      </c>
      <c r="M32" s="16">
        <f>SUM(M33:M37)</f>
        <v>10521407</v>
      </c>
      <c r="N32" s="27">
        <f t="shared" si="6"/>
        <v>10521249</v>
      </c>
      <c r="O32" s="28">
        <f t="shared" si="6"/>
        <v>126256726</v>
      </c>
      <c r="P32" s="16">
        <f t="shared" si="6"/>
        <v>137615842</v>
      </c>
      <c r="Q32" s="29">
        <f t="shared" si="6"/>
        <v>148797329</v>
      </c>
    </row>
    <row r="33" spans="1:17" ht="13.5">
      <c r="A33" s="3" t="s">
        <v>27</v>
      </c>
      <c r="B33" s="2"/>
      <c r="C33" s="19">
        <v>2373024</v>
      </c>
      <c r="D33" s="19">
        <v>2373024</v>
      </c>
      <c r="E33" s="19">
        <v>2373024</v>
      </c>
      <c r="F33" s="19">
        <v>2373024</v>
      </c>
      <c r="G33" s="19">
        <v>2373024</v>
      </c>
      <c r="H33" s="19">
        <v>2373024</v>
      </c>
      <c r="I33" s="19">
        <v>2373024</v>
      </c>
      <c r="J33" s="19">
        <v>2373024</v>
      </c>
      <c r="K33" s="19">
        <v>2373024</v>
      </c>
      <c r="L33" s="19">
        <v>2373024</v>
      </c>
      <c r="M33" s="19">
        <v>2373024</v>
      </c>
      <c r="N33" s="20">
        <v>2373012</v>
      </c>
      <c r="O33" s="21">
        <v>28476276</v>
      </c>
      <c r="P33" s="19">
        <v>31646962</v>
      </c>
      <c r="Q33" s="22">
        <v>36087411</v>
      </c>
    </row>
    <row r="34" spans="1:17" ht="13.5">
      <c r="A34" s="3" t="s">
        <v>28</v>
      </c>
      <c r="B34" s="2"/>
      <c r="C34" s="19">
        <v>188829</v>
      </c>
      <c r="D34" s="19">
        <v>188829</v>
      </c>
      <c r="E34" s="19">
        <v>188829</v>
      </c>
      <c r="F34" s="19">
        <v>188829</v>
      </c>
      <c r="G34" s="19">
        <v>188829</v>
      </c>
      <c r="H34" s="19">
        <v>188829</v>
      </c>
      <c r="I34" s="19">
        <v>188829</v>
      </c>
      <c r="J34" s="19">
        <v>188829</v>
      </c>
      <c r="K34" s="19">
        <v>188829</v>
      </c>
      <c r="L34" s="19">
        <v>188829</v>
      </c>
      <c r="M34" s="19">
        <v>188829</v>
      </c>
      <c r="N34" s="20">
        <v>188799</v>
      </c>
      <c r="O34" s="21">
        <v>2265918</v>
      </c>
      <c r="P34" s="19">
        <v>2827660</v>
      </c>
      <c r="Q34" s="22">
        <v>3047051</v>
      </c>
    </row>
    <row r="35" spans="1:17" ht="13.5">
      <c r="A35" s="3" t="s">
        <v>29</v>
      </c>
      <c r="B35" s="2"/>
      <c r="C35" s="19">
        <v>4675315</v>
      </c>
      <c r="D35" s="19">
        <v>4675315</v>
      </c>
      <c r="E35" s="19">
        <v>4675315</v>
      </c>
      <c r="F35" s="19">
        <v>4675315</v>
      </c>
      <c r="G35" s="19">
        <v>4675315</v>
      </c>
      <c r="H35" s="19">
        <v>4675315</v>
      </c>
      <c r="I35" s="19">
        <v>4675315</v>
      </c>
      <c r="J35" s="19">
        <v>4675315</v>
      </c>
      <c r="K35" s="19">
        <v>4675315</v>
      </c>
      <c r="L35" s="19">
        <v>4675315</v>
      </c>
      <c r="M35" s="19">
        <v>4675315</v>
      </c>
      <c r="N35" s="20">
        <v>4675217</v>
      </c>
      <c r="O35" s="21">
        <v>56103682</v>
      </c>
      <c r="P35" s="19">
        <v>60308301</v>
      </c>
      <c r="Q35" s="22">
        <v>64751409</v>
      </c>
    </row>
    <row r="36" spans="1:17" ht="13.5">
      <c r="A36" s="3" t="s">
        <v>30</v>
      </c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21"/>
      <c r="P36" s="19"/>
      <c r="Q36" s="22"/>
    </row>
    <row r="37" spans="1:17" ht="13.5">
      <c r="A37" s="3" t="s">
        <v>31</v>
      </c>
      <c r="B37" s="2"/>
      <c r="C37" s="23">
        <v>3284239</v>
      </c>
      <c r="D37" s="23">
        <v>3284239</v>
      </c>
      <c r="E37" s="23">
        <v>3284239</v>
      </c>
      <c r="F37" s="23">
        <v>3284239</v>
      </c>
      <c r="G37" s="23">
        <v>3284239</v>
      </c>
      <c r="H37" s="23">
        <v>3284239</v>
      </c>
      <c r="I37" s="23">
        <v>3284239</v>
      </c>
      <c r="J37" s="23">
        <v>3284239</v>
      </c>
      <c r="K37" s="23">
        <v>3284239</v>
      </c>
      <c r="L37" s="23">
        <v>3284239</v>
      </c>
      <c r="M37" s="23">
        <v>3284239</v>
      </c>
      <c r="N37" s="24">
        <v>3284221</v>
      </c>
      <c r="O37" s="25">
        <v>39410850</v>
      </c>
      <c r="P37" s="23">
        <v>42832919</v>
      </c>
      <c r="Q37" s="26">
        <v>44911458</v>
      </c>
    </row>
    <row r="38" spans="1:17" ht="13.5">
      <c r="A38" s="1" t="s">
        <v>32</v>
      </c>
      <c r="B38" s="4"/>
      <c r="C38" s="16">
        <f aca="true" t="shared" si="7" ref="C38:Q38">SUM(C39:C41)</f>
        <v>5270583</v>
      </c>
      <c r="D38" s="16">
        <f t="shared" si="7"/>
        <v>5270583</v>
      </c>
      <c r="E38" s="16">
        <f>SUM(E39:E41)</f>
        <v>5270583</v>
      </c>
      <c r="F38" s="16">
        <f>SUM(F39:F41)</f>
        <v>5270583</v>
      </c>
      <c r="G38" s="16">
        <f>SUM(G39:G41)</f>
        <v>5270583</v>
      </c>
      <c r="H38" s="16">
        <f>SUM(H39:H41)</f>
        <v>5270583</v>
      </c>
      <c r="I38" s="16">
        <f t="shared" si="7"/>
        <v>5270583</v>
      </c>
      <c r="J38" s="16">
        <f t="shared" si="7"/>
        <v>5270583</v>
      </c>
      <c r="K38" s="16">
        <f t="shared" si="7"/>
        <v>5270583</v>
      </c>
      <c r="L38" s="16">
        <f>SUM(L39:L41)</f>
        <v>5270583</v>
      </c>
      <c r="M38" s="16">
        <f>SUM(M39:M41)</f>
        <v>5270583</v>
      </c>
      <c r="N38" s="27">
        <f t="shared" si="7"/>
        <v>5270478</v>
      </c>
      <c r="O38" s="28">
        <f t="shared" si="7"/>
        <v>63246891</v>
      </c>
      <c r="P38" s="16">
        <f t="shared" si="7"/>
        <v>68711202</v>
      </c>
      <c r="Q38" s="29">
        <f t="shared" si="7"/>
        <v>62223812</v>
      </c>
    </row>
    <row r="39" spans="1:17" ht="13.5">
      <c r="A39" s="3" t="s">
        <v>33</v>
      </c>
      <c r="B39" s="2"/>
      <c r="C39" s="19">
        <v>4536615</v>
      </c>
      <c r="D39" s="19">
        <v>4536615</v>
      </c>
      <c r="E39" s="19">
        <v>4536615</v>
      </c>
      <c r="F39" s="19">
        <v>4536615</v>
      </c>
      <c r="G39" s="19">
        <v>4536615</v>
      </c>
      <c r="H39" s="19">
        <v>4536615</v>
      </c>
      <c r="I39" s="19">
        <v>4536615</v>
      </c>
      <c r="J39" s="19">
        <v>4536615</v>
      </c>
      <c r="K39" s="19">
        <v>4536615</v>
      </c>
      <c r="L39" s="19">
        <v>4536615</v>
      </c>
      <c r="M39" s="19">
        <v>4536615</v>
      </c>
      <c r="N39" s="20">
        <v>4536529</v>
      </c>
      <c r="O39" s="21">
        <v>54439294</v>
      </c>
      <c r="P39" s="19">
        <v>50407553</v>
      </c>
      <c r="Q39" s="22">
        <v>53463905</v>
      </c>
    </row>
    <row r="40" spans="1:17" ht="13.5">
      <c r="A40" s="3" t="s">
        <v>34</v>
      </c>
      <c r="B40" s="2"/>
      <c r="C40" s="19">
        <v>733968</v>
      </c>
      <c r="D40" s="19">
        <v>733968</v>
      </c>
      <c r="E40" s="19">
        <v>733968</v>
      </c>
      <c r="F40" s="19">
        <v>733968</v>
      </c>
      <c r="G40" s="19">
        <v>733968</v>
      </c>
      <c r="H40" s="19">
        <v>733968</v>
      </c>
      <c r="I40" s="19">
        <v>733968</v>
      </c>
      <c r="J40" s="19">
        <v>733968</v>
      </c>
      <c r="K40" s="19">
        <v>733968</v>
      </c>
      <c r="L40" s="19">
        <v>733968</v>
      </c>
      <c r="M40" s="19">
        <v>733968</v>
      </c>
      <c r="N40" s="20">
        <v>733949</v>
      </c>
      <c r="O40" s="21">
        <v>8807597</v>
      </c>
      <c r="P40" s="19">
        <v>18303649</v>
      </c>
      <c r="Q40" s="22">
        <v>8759907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76631107</v>
      </c>
      <c r="D42" s="16">
        <f t="shared" si="8"/>
        <v>76631107</v>
      </c>
      <c r="E42" s="16">
        <f>SUM(E43:E46)</f>
        <v>76631107</v>
      </c>
      <c r="F42" s="16">
        <f>SUM(F43:F46)</f>
        <v>76631107</v>
      </c>
      <c r="G42" s="16">
        <f>SUM(G43:G46)</f>
        <v>76631107</v>
      </c>
      <c r="H42" s="16">
        <f>SUM(H43:H46)</f>
        <v>76631107</v>
      </c>
      <c r="I42" s="16">
        <f t="shared" si="8"/>
        <v>76631107</v>
      </c>
      <c r="J42" s="16">
        <f t="shared" si="8"/>
        <v>76631107</v>
      </c>
      <c r="K42" s="16">
        <f t="shared" si="8"/>
        <v>76631107</v>
      </c>
      <c r="L42" s="16">
        <f>SUM(L43:L46)</f>
        <v>76631107</v>
      </c>
      <c r="M42" s="16">
        <f>SUM(M43:M46)</f>
        <v>76631107</v>
      </c>
      <c r="N42" s="27">
        <f t="shared" si="8"/>
        <v>76630952</v>
      </c>
      <c r="O42" s="28">
        <f t="shared" si="8"/>
        <v>919573129</v>
      </c>
      <c r="P42" s="16">
        <f t="shared" si="8"/>
        <v>961112013</v>
      </c>
      <c r="Q42" s="29">
        <f t="shared" si="8"/>
        <v>979851146</v>
      </c>
    </row>
    <row r="43" spans="1:17" ht="13.5">
      <c r="A43" s="3" t="s">
        <v>37</v>
      </c>
      <c r="B43" s="2"/>
      <c r="C43" s="19">
        <v>226776</v>
      </c>
      <c r="D43" s="19">
        <v>226776</v>
      </c>
      <c r="E43" s="19">
        <v>226776</v>
      </c>
      <c r="F43" s="19">
        <v>226776</v>
      </c>
      <c r="G43" s="19">
        <v>226776</v>
      </c>
      <c r="H43" s="19">
        <v>226776</v>
      </c>
      <c r="I43" s="19">
        <v>226776</v>
      </c>
      <c r="J43" s="19">
        <v>226776</v>
      </c>
      <c r="K43" s="19">
        <v>226776</v>
      </c>
      <c r="L43" s="19">
        <v>226776</v>
      </c>
      <c r="M43" s="19">
        <v>226776</v>
      </c>
      <c r="N43" s="20">
        <v>226766</v>
      </c>
      <c r="O43" s="21">
        <v>2721302</v>
      </c>
      <c r="P43" s="19">
        <v>2891775</v>
      </c>
      <c r="Q43" s="22">
        <v>3073079</v>
      </c>
    </row>
    <row r="44" spans="1:17" ht="13.5">
      <c r="A44" s="3" t="s">
        <v>38</v>
      </c>
      <c r="B44" s="2"/>
      <c r="C44" s="19">
        <v>73577858</v>
      </c>
      <c r="D44" s="19">
        <v>73577858</v>
      </c>
      <c r="E44" s="19">
        <v>73577858</v>
      </c>
      <c r="F44" s="19">
        <v>73577858</v>
      </c>
      <c r="G44" s="19">
        <v>73577858</v>
      </c>
      <c r="H44" s="19">
        <v>73577858</v>
      </c>
      <c r="I44" s="19">
        <v>73577858</v>
      </c>
      <c r="J44" s="19">
        <v>73577858</v>
      </c>
      <c r="K44" s="19">
        <v>73577858</v>
      </c>
      <c r="L44" s="19">
        <v>73577858</v>
      </c>
      <c r="M44" s="19">
        <v>73577858</v>
      </c>
      <c r="N44" s="20">
        <v>73577769</v>
      </c>
      <c r="O44" s="21">
        <v>882934207</v>
      </c>
      <c r="P44" s="19">
        <v>922206204</v>
      </c>
      <c r="Q44" s="22">
        <v>938536118</v>
      </c>
    </row>
    <row r="45" spans="1:17" ht="13.5">
      <c r="A45" s="3" t="s">
        <v>39</v>
      </c>
      <c r="B45" s="2"/>
      <c r="C45" s="23">
        <v>2826473</v>
      </c>
      <c r="D45" s="23">
        <v>2826473</v>
      </c>
      <c r="E45" s="23">
        <v>2826473</v>
      </c>
      <c r="F45" s="23">
        <v>2826473</v>
      </c>
      <c r="G45" s="23">
        <v>2826473</v>
      </c>
      <c r="H45" s="23">
        <v>2826473</v>
      </c>
      <c r="I45" s="23">
        <v>2826473</v>
      </c>
      <c r="J45" s="23">
        <v>2826473</v>
      </c>
      <c r="K45" s="23">
        <v>2826473</v>
      </c>
      <c r="L45" s="23">
        <v>2826473</v>
      </c>
      <c r="M45" s="23">
        <v>2826473</v>
      </c>
      <c r="N45" s="24">
        <v>2826417</v>
      </c>
      <c r="O45" s="25">
        <v>33917620</v>
      </c>
      <c r="P45" s="23">
        <v>36014034</v>
      </c>
      <c r="Q45" s="26">
        <v>38241949</v>
      </c>
    </row>
    <row r="46" spans="1:17" ht="13.5">
      <c r="A46" s="3" t="s">
        <v>40</v>
      </c>
      <c r="B46" s="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0"/>
      <c r="O46" s="21"/>
      <c r="P46" s="19"/>
      <c r="Q46" s="22"/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112502977</v>
      </c>
      <c r="D48" s="41">
        <f t="shared" si="9"/>
        <v>112502977</v>
      </c>
      <c r="E48" s="41">
        <f>+E28+E32+E38+E42+E47</f>
        <v>112502977</v>
      </c>
      <c r="F48" s="41">
        <f>+F28+F32+F38+F42+F47</f>
        <v>112502977</v>
      </c>
      <c r="G48" s="41">
        <f>+G28+G32+G38+G42+G47</f>
        <v>112502977</v>
      </c>
      <c r="H48" s="41">
        <f>+H28+H32+H38+H42+H47</f>
        <v>112502977</v>
      </c>
      <c r="I48" s="41">
        <f t="shared" si="9"/>
        <v>112502977</v>
      </c>
      <c r="J48" s="41">
        <f t="shared" si="9"/>
        <v>112502977</v>
      </c>
      <c r="K48" s="41">
        <f t="shared" si="9"/>
        <v>112502977</v>
      </c>
      <c r="L48" s="41">
        <f>+L28+L32+L38+L42+L47</f>
        <v>112502977</v>
      </c>
      <c r="M48" s="41">
        <f>+M28+M32+M38+M42+M47</f>
        <v>112502977</v>
      </c>
      <c r="N48" s="42">
        <f t="shared" si="9"/>
        <v>112502314</v>
      </c>
      <c r="O48" s="43">
        <f t="shared" si="9"/>
        <v>1350035061</v>
      </c>
      <c r="P48" s="41">
        <f t="shared" si="9"/>
        <v>1421358319</v>
      </c>
      <c r="Q48" s="44">
        <f t="shared" si="9"/>
        <v>1457439237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34986600</v>
      </c>
      <c r="D49" s="45">
        <f t="shared" si="10"/>
        <v>34986600</v>
      </c>
      <c r="E49" s="45">
        <f t="shared" si="10"/>
        <v>34986600</v>
      </c>
      <c r="F49" s="45">
        <f t="shared" si="10"/>
        <v>34986600</v>
      </c>
      <c r="G49" s="45">
        <f t="shared" si="10"/>
        <v>34986600</v>
      </c>
      <c r="H49" s="45">
        <f t="shared" si="10"/>
        <v>34986600</v>
      </c>
      <c r="I49" s="45">
        <f t="shared" si="10"/>
        <v>34986600</v>
      </c>
      <c r="J49" s="45">
        <f t="shared" si="10"/>
        <v>34986600</v>
      </c>
      <c r="K49" s="45">
        <f t="shared" si="10"/>
        <v>34986600</v>
      </c>
      <c r="L49" s="45">
        <f>+L25-L48</f>
        <v>34986600</v>
      </c>
      <c r="M49" s="45">
        <f>+M25-M48</f>
        <v>34986600</v>
      </c>
      <c r="N49" s="46">
        <f t="shared" si="10"/>
        <v>34987266</v>
      </c>
      <c r="O49" s="47">
        <f t="shared" si="10"/>
        <v>419839866</v>
      </c>
      <c r="P49" s="45">
        <f t="shared" si="10"/>
        <v>636551504</v>
      </c>
      <c r="Q49" s="48">
        <f t="shared" si="10"/>
        <v>760472211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14518610</v>
      </c>
      <c r="D5" s="16">
        <f t="shared" si="0"/>
        <v>14518610</v>
      </c>
      <c r="E5" s="16">
        <f t="shared" si="0"/>
        <v>14518610</v>
      </c>
      <c r="F5" s="16">
        <f t="shared" si="0"/>
        <v>14518610</v>
      </c>
      <c r="G5" s="16">
        <f t="shared" si="0"/>
        <v>14518610</v>
      </c>
      <c r="H5" s="16">
        <f t="shared" si="0"/>
        <v>14518610</v>
      </c>
      <c r="I5" s="16">
        <f t="shared" si="0"/>
        <v>14518610</v>
      </c>
      <c r="J5" s="16">
        <f t="shared" si="0"/>
        <v>14518610</v>
      </c>
      <c r="K5" s="16">
        <f t="shared" si="0"/>
        <v>14518610</v>
      </c>
      <c r="L5" s="16">
        <f>SUM(L6:L8)</f>
        <v>14518610</v>
      </c>
      <c r="M5" s="16">
        <f>SUM(M6:M8)</f>
        <v>14518610</v>
      </c>
      <c r="N5" s="17">
        <f t="shared" si="0"/>
        <v>14518603</v>
      </c>
      <c r="O5" s="18">
        <f t="shared" si="0"/>
        <v>174223313</v>
      </c>
      <c r="P5" s="16">
        <f t="shared" si="0"/>
        <v>193680879</v>
      </c>
      <c r="Q5" s="17">
        <f t="shared" si="0"/>
        <v>212945559</v>
      </c>
    </row>
    <row r="6" spans="1:17" ht="13.5">
      <c r="A6" s="3" t="s">
        <v>23</v>
      </c>
      <c r="B6" s="2"/>
      <c r="C6" s="19">
        <v>1814277</v>
      </c>
      <c r="D6" s="19">
        <v>1814277</v>
      </c>
      <c r="E6" s="19">
        <v>1814277</v>
      </c>
      <c r="F6" s="19">
        <v>1814277</v>
      </c>
      <c r="G6" s="19">
        <v>1814277</v>
      </c>
      <c r="H6" s="19">
        <v>1814277</v>
      </c>
      <c r="I6" s="19">
        <v>1814277</v>
      </c>
      <c r="J6" s="19">
        <v>1814277</v>
      </c>
      <c r="K6" s="19">
        <v>1814277</v>
      </c>
      <c r="L6" s="19">
        <v>1814277</v>
      </c>
      <c r="M6" s="19">
        <v>1814277</v>
      </c>
      <c r="N6" s="20">
        <v>1814266</v>
      </c>
      <c r="O6" s="21">
        <v>21771313</v>
      </c>
      <c r="P6" s="19">
        <v>25042979</v>
      </c>
      <c r="Q6" s="22">
        <v>26274627</v>
      </c>
    </row>
    <row r="7" spans="1:17" ht="13.5">
      <c r="A7" s="3" t="s">
        <v>24</v>
      </c>
      <c r="B7" s="2"/>
      <c r="C7" s="23">
        <v>12704333</v>
      </c>
      <c r="D7" s="23">
        <v>12704333</v>
      </c>
      <c r="E7" s="23">
        <v>12704333</v>
      </c>
      <c r="F7" s="23">
        <v>12704333</v>
      </c>
      <c r="G7" s="23">
        <v>12704333</v>
      </c>
      <c r="H7" s="23">
        <v>12704333</v>
      </c>
      <c r="I7" s="23">
        <v>12704333</v>
      </c>
      <c r="J7" s="23">
        <v>12704333</v>
      </c>
      <c r="K7" s="23">
        <v>12704333</v>
      </c>
      <c r="L7" s="23">
        <v>12704333</v>
      </c>
      <c r="M7" s="23">
        <v>12704333</v>
      </c>
      <c r="N7" s="24">
        <v>12704337</v>
      </c>
      <c r="O7" s="25">
        <v>152452000</v>
      </c>
      <c r="P7" s="23">
        <v>168637900</v>
      </c>
      <c r="Q7" s="26">
        <v>186670932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312958</v>
      </c>
      <c r="D9" s="16">
        <f t="shared" si="1"/>
        <v>312958</v>
      </c>
      <c r="E9" s="16">
        <f t="shared" si="1"/>
        <v>312958</v>
      </c>
      <c r="F9" s="16">
        <f t="shared" si="1"/>
        <v>312958</v>
      </c>
      <c r="G9" s="16">
        <f t="shared" si="1"/>
        <v>312958</v>
      </c>
      <c r="H9" s="16">
        <f t="shared" si="1"/>
        <v>312958</v>
      </c>
      <c r="I9" s="16">
        <f t="shared" si="1"/>
        <v>312958</v>
      </c>
      <c r="J9" s="16">
        <f t="shared" si="1"/>
        <v>312958</v>
      </c>
      <c r="K9" s="16">
        <f t="shared" si="1"/>
        <v>312958</v>
      </c>
      <c r="L9" s="16">
        <f>SUM(L10:L14)</f>
        <v>312958</v>
      </c>
      <c r="M9" s="16">
        <f>SUM(M10:M14)</f>
        <v>312958</v>
      </c>
      <c r="N9" s="27">
        <f t="shared" si="1"/>
        <v>312959</v>
      </c>
      <c r="O9" s="28">
        <f t="shared" si="1"/>
        <v>3755497</v>
      </c>
      <c r="P9" s="16">
        <f t="shared" si="1"/>
        <v>3151653</v>
      </c>
      <c r="Q9" s="29">
        <f t="shared" si="1"/>
        <v>3354496</v>
      </c>
    </row>
    <row r="10" spans="1:17" ht="13.5">
      <c r="A10" s="3" t="s">
        <v>27</v>
      </c>
      <c r="B10" s="2"/>
      <c r="C10" s="19">
        <v>136708</v>
      </c>
      <c r="D10" s="19">
        <v>136708</v>
      </c>
      <c r="E10" s="19">
        <v>136708</v>
      </c>
      <c r="F10" s="19">
        <v>136708</v>
      </c>
      <c r="G10" s="19">
        <v>136708</v>
      </c>
      <c r="H10" s="19">
        <v>136708</v>
      </c>
      <c r="I10" s="19">
        <v>136708</v>
      </c>
      <c r="J10" s="19">
        <v>136708</v>
      </c>
      <c r="K10" s="19">
        <v>136708</v>
      </c>
      <c r="L10" s="19">
        <v>136708</v>
      </c>
      <c r="M10" s="19">
        <v>136708</v>
      </c>
      <c r="N10" s="20">
        <v>136709</v>
      </c>
      <c r="O10" s="21">
        <v>1640497</v>
      </c>
      <c r="P10" s="19">
        <v>888603</v>
      </c>
      <c r="Q10" s="22">
        <v>933033</v>
      </c>
    </row>
    <row r="11" spans="1:17" ht="13.5">
      <c r="A11" s="3" t="s">
        <v>28</v>
      </c>
      <c r="B11" s="2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1"/>
      <c r="P11" s="19"/>
      <c r="Q11" s="22"/>
    </row>
    <row r="12" spans="1:17" ht="13.5">
      <c r="A12" s="3" t="s">
        <v>29</v>
      </c>
      <c r="B12" s="2"/>
      <c r="C12" s="19">
        <v>176250</v>
      </c>
      <c r="D12" s="19">
        <v>176250</v>
      </c>
      <c r="E12" s="19">
        <v>176250</v>
      </c>
      <c r="F12" s="19">
        <v>176250</v>
      </c>
      <c r="G12" s="19">
        <v>176250</v>
      </c>
      <c r="H12" s="19">
        <v>176250</v>
      </c>
      <c r="I12" s="19">
        <v>176250</v>
      </c>
      <c r="J12" s="19">
        <v>176250</v>
      </c>
      <c r="K12" s="19">
        <v>176250</v>
      </c>
      <c r="L12" s="19">
        <v>176250</v>
      </c>
      <c r="M12" s="19">
        <v>176250</v>
      </c>
      <c r="N12" s="20">
        <v>176250</v>
      </c>
      <c r="O12" s="21">
        <v>2115000</v>
      </c>
      <c r="P12" s="19">
        <v>2263050</v>
      </c>
      <c r="Q12" s="22">
        <v>2421463</v>
      </c>
    </row>
    <row r="13" spans="1:17" ht="13.5">
      <c r="A13" s="3" t="s">
        <v>30</v>
      </c>
      <c r="B13" s="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19"/>
      <c r="Q13" s="22"/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3559870</v>
      </c>
      <c r="D15" s="16">
        <f t="shared" si="2"/>
        <v>3559870</v>
      </c>
      <c r="E15" s="16">
        <f t="shared" si="2"/>
        <v>3559870</v>
      </c>
      <c r="F15" s="16">
        <f t="shared" si="2"/>
        <v>3559870</v>
      </c>
      <c r="G15" s="16">
        <f t="shared" si="2"/>
        <v>3559870</v>
      </c>
      <c r="H15" s="16">
        <f t="shared" si="2"/>
        <v>3559870</v>
      </c>
      <c r="I15" s="16">
        <f t="shared" si="2"/>
        <v>3559870</v>
      </c>
      <c r="J15" s="16">
        <f t="shared" si="2"/>
        <v>3559870</v>
      </c>
      <c r="K15" s="16">
        <f t="shared" si="2"/>
        <v>3559870</v>
      </c>
      <c r="L15" s="16">
        <f>SUM(L16:L18)</f>
        <v>3559870</v>
      </c>
      <c r="M15" s="16">
        <f>SUM(M16:M18)</f>
        <v>3559870</v>
      </c>
      <c r="N15" s="27">
        <f t="shared" si="2"/>
        <v>3559860</v>
      </c>
      <c r="O15" s="28">
        <f t="shared" si="2"/>
        <v>42718430</v>
      </c>
      <c r="P15" s="16">
        <f t="shared" si="2"/>
        <v>42326171</v>
      </c>
      <c r="Q15" s="29">
        <f t="shared" si="2"/>
        <v>45338393</v>
      </c>
    </row>
    <row r="16" spans="1:17" ht="13.5">
      <c r="A16" s="3" t="s">
        <v>33</v>
      </c>
      <c r="B16" s="2"/>
      <c r="C16" s="19">
        <v>3559870</v>
      </c>
      <c r="D16" s="19">
        <v>3559870</v>
      </c>
      <c r="E16" s="19">
        <v>3559870</v>
      </c>
      <c r="F16" s="19">
        <v>3559870</v>
      </c>
      <c r="G16" s="19">
        <v>3559870</v>
      </c>
      <c r="H16" s="19">
        <v>3559870</v>
      </c>
      <c r="I16" s="19">
        <v>3559870</v>
      </c>
      <c r="J16" s="19">
        <v>3559870</v>
      </c>
      <c r="K16" s="19">
        <v>3559870</v>
      </c>
      <c r="L16" s="19">
        <v>3559870</v>
      </c>
      <c r="M16" s="19">
        <v>3559870</v>
      </c>
      <c r="N16" s="20">
        <v>3559860</v>
      </c>
      <c r="O16" s="21">
        <v>42718430</v>
      </c>
      <c r="P16" s="19">
        <v>42326171</v>
      </c>
      <c r="Q16" s="22">
        <v>45338393</v>
      </c>
    </row>
    <row r="17" spans="1:17" ht="13.5">
      <c r="A17" s="3" t="s">
        <v>34</v>
      </c>
      <c r="B17" s="2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19"/>
      <c r="Q17" s="22"/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13114505</v>
      </c>
      <c r="D19" s="16">
        <f t="shared" si="3"/>
        <v>13114505</v>
      </c>
      <c r="E19" s="16">
        <f t="shared" si="3"/>
        <v>13114505</v>
      </c>
      <c r="F19" s="16">
        <f t="shared" si="3"/>
        <v>13114505</v>
      </c>
      <c r="G19" s="16">
        <f t="shared" si="3"/>
        <v>13114505</v>
      </c>
      <c r="H19" s="16">
        <f t="shared" si="3"/>
        <v>13114505</v>
      </c>
      <c r="I19" s="16">
        <f t="shared" si="3"/>
        <v>13114505</v>
      </c>
      <c r="J19" s="16">
        <f t="shared" si="3"/>
        <v>13114505</v>
      </c>
      <c r="K19" s="16">
        <f t="shared" si="3"/>
        <v>13114505</v>
      </c>
      <c r="L19" s="16">
        <f>SUM(L20:L23)</f>
        <v>13114505</v>
      </c>
      <c r="M19" s="16">
        <f>SUM(M20:M23)</f>
        <v>13114505</v>
      </c>
      <c r="N19" s="27">
        <f t="shared" si="3"/>
        <v>13114499</v>
      </c>
      <c r="O19" s="28">
        <f t="shared" si="3"/>
        <v>157374054</v>
      </c>
      <c r="P19" s="16">
        <f t="shared" si="3"/>
        <v>169784901</v>
      </c>
      <c r="Q19" s="29">
        <f t="shared" si="3"/>
        <v>184682319</v>
      </c>
    </row>
    <row r="20" spans="1:17" ht="13.5">
      <c r="A20" s="3" t="s">
        <v>37</v>
      </c>
      <c r="B20" s="2"/>
      <c r="C20" s="19">
        <v>11622202</v>
      </c>
      <c r="D20" s="19">
        <v>11622202</v>
      </c>
      <c r="E20" s="19">
        <v>11622202</v>
      </c>
      <c r="F20" s="19">
        <v>11622202</v>
      </c>
      <c r="G20" s="19">
        <v>11622202</v>
      </c>
      <c r="H20" s="19">
        <v>11622202</v>
      </c>
      <c r="I20" s="19">
        <v>11622202</v>
      </c>
      <c r="J20" s="19">
        <v>11622202</v>
      </c>
      <c r="K20" s="19">
        <v>11622202</v>
      </c>
      <c r="L20" s="19">
        <v>11622202</v>
      </c>
      <c r="M20" s="19">
        <v>11622202</v>
      </c>
      <c r="N20" s="20">
        <v>11622192</v>
      </c>
      <c r="O20" s="21">
        <v>139466414</v>
      </c>
      <c r="P20" s="19">
        <v>150623727</v>
      </c>
      <c r="Q20" s="22">
        <v>164179862</v>
      </c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1492303</v>
      </c>
      <c r="D23" s="19">
        <v>1492303</v>
      </c>
      <c r="E23" s="19">
        <v>1492303</v>
      </c>
      <c r="F23" s="19">
        <v>1492303</v>
      </c>
      <c r="G23" s="19">
        <v>1492303</v>
      </c>
      <c r="H23" s="19">
        <v>1492303</v>
      </c>
      <c r="I23" s="19">
        <v>1492303</v>
      </c>
      <c r="J23" s="19">
        <v>1492303</v>
      </c>
      <c r="K23" s="19">
        <v>1492303</v>
      </c>
      <c r="L23" s="19">
        <v>1492303</v>
      </c>
      <c r="M23" s="19">
        <v>1492303</v>
      </c>
      <c r="N23" s="20">
        <v>1492307</v>
      </c>
      <c r="O23" s="21">
        <v>17907640</v>
      </c>
      <c r="P23" s="19">
        <v>19161174</v>
      </c>
      <c r="Q23" s="22">
        <v>20502457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31505943</v>
      </c>
      <c r="D25" s="41">
        <f t="shared" si="4"/>
        <v>31505943</v>
      </c>
      <c r="E25" s="41">
        <f t="shared" si="4"/>
        <v>31505943</v>
      </c>
      <c r="F25" s="41">
        <f t="shared" si="4"/>
        <v>31505943</v>
      </c>
      <c r="G25" s="41">
        <f t="shared" si="4"/>
        <v>31505943</v>
      </c>
      <c r="H25" s="41">
        <f t="shared" si="4"/>
        <v>31505943</v>
      </c>
      <c r="I25" s="41">
        <f t="shared" si="4"/>
        <v>31505943</v>
      </c>
      <c r="J25" s="41">
        <f t="shared" si="4"/>
        <v>31505943</v>
      </c>
      <c r="K25" s="41">
        <f t="shared" si="4"/>
        <v>31505943</v>
      </c>
      <c r="L25" s="41">
        <f>+L5+L9+L15+L19+L24</f>
        <v>31505943</v>
      </c>
      <c r="M25" s="41">
        <f>+M5+M9+M15+M19+M24</f>
        <v>31505943</v>
      </c>
      <c r="N25" s="42">
        <f t="shared" si="4"/>
        <v>31505921</v>
      </c>
      <c r="O25" s="43">
        <f t="shared" si="4"/>
        <v>378071294</v>
      </c>
      <c r="P25" s="41">
        <f t="shared" si="4"/>
        <v>408943604</v>
      </c>
      <c r="Q25" s="44">
        <f t="shared" si="4"/>
        <v>446320767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12657505</v>
      </c>
      <c r="D28" s="16">
        <f t="shared" si="5"/>
        <v>12657505</v>
      </c>
      <c r="E28" s="16">
        <f>SUM(E29:E31)</f>
        <v>12657505</v>
      </c>
      <c r="F28" s="16">
        <f>SUM(F29:F31)</f>
        <v>12657505</v>
      </c>
      <c r="G28" s="16">
        <f>SUM(G29:G31)</f>
        <v>12657505</v>
      </c>
      <c r="H28" s="16">
        <f>SUM(H29:H31)</f>
        <v>12657505</v>
      </c>
      <c r="I28" s="16">
        <f t="shared" si="5"/>
        <v>12657505</v>
      </c>
      <c r="J28" s="16">
        <f t="shared" si="5"/>
        <v>12657505</v>
      </c>
      <c r="K28" s="16">
        <f t="shared" si="5"/>
        <v>12657505</v>
      </c>
      <c r="L28" s="16">
        <f>SUM(L29:L31)</f>
        <v>12657505</v>
      </c>
      <c r="M28" s="16">
        <f>SUM(M29:M31)</f>
        <v>12657505</v>
      </c>
      <c r="N28" s="17">
        <f t="shared" si="5"/>
        <v>12657525</v>
      </c>
      <c r="O28" s="18">
        <f t="shared" si="5"/>
        <v>151890080</v>
      </c>
      <c r="P28" s="16">
        <f t="shared" si="5"/>
        <v>177351439</v>
      </c>
      <c r="Q28" s="17">
        <f t="shared" si="5"/>
        <v>167455117</v>
      </c>
    </row>
    <row r="29" spans="1:17" ht="13.5">
      <c r="A29" s="3" t="s">
        <v>23</v>
      </c>
      <c r="B29" s="2"/>
      <c r="C29" s="19">
        <v>8104809</v>
      </c>
      <c r="D29" s="19">
        <v>8104809</v>
      </c>
      <c r="E29" s="19">
        <v>8104809</v>
      </c>
      <c r="F29" s="19">
        <v>8104809</v>
      </c>
      <c r="G29" s="19">
        <v>8104809</v>
      </c>
      <c r="H29" s="19">
        <v>8104809</v>
      </c>
      <c r="I29" s="19">
        <v>8104809</v>
      </c>
      <c r="J29" s="19">
        <v>8104809</v>
      </c>
      <c r="K29" s="19">
        <v>8104809</v>
      </c>
      <c r="L29" s="19">
        <v>8104809</v>
      </c>
      <c r="M29" s="19">
        <v>8104809</v>
      </c>
      <c r="N29" s="20">
        <v>8104870</v>
      </c>
      <c r="O29" s="21">
        <v>97257769</v>
      </c>
      <c r="P29" s="19">
        <v>104513849</v>
      </c>
      <c r="Q29" s="22">
        <v>95259824</v>
      </c>
    </row>
    <row r="30" spans="1:17" ht="13.5">
      <c r="A30" s="3" t="s">
        <v>24</v>
      </c>
      <c r="B30" s="2"/>
      <c r="C30" s="23">
        <v>4371693</v>
      </c>
      <c r="D30" s="23">
        <v>4371693</v>
      </c>
      <c r="E30" s="23">
        <v>4371693</v>
      </c>
      <c r="F30" s="23">
        <v>4371693</v>
      </c>
      <c r="G30" s="23">
        <v>4371693</v>
      </c>
      <c r="H30" s="23">
        <v>4371693</v>
      </c>
      <c r="I30" s="23">
        <v>4371693</v>
      </c>
      <c r="J30" s="23">
        <v>4371693</v>
      </c>
      <c r="K30" s="23">
        <v>4371693</v>
      </c>
      <c r="L30" s="23">
        <v>4371693</v>
      </c>
      <c r="M30" s="23">
        <v>4371693</v>
      </c>
      <c r="N30" s="24">
        <v>4371638</v>
      </c>
      <c r="O30" s="25">
        <v>52460261</v>
      </c>
      <c r="P30" s="23">
        <v>70564985</v>
      </c>
      <c r="Q30" s="26">
        <v>69781849</v>
      </c>
    </row>
    <row r="31" spans="1:17" ht="13.5">
      <c r="A31" s="3" t="s">
        <v>25</v>
      </c>
      <c r="B31" s="2"/>
      <c r="C31" s="19">
        <v>181003</v>
      </c>
      <c r="D31" s="19">
        <v>181003</v>
      </c>
      <c r="E31" s="19">
        <v>181003</v>
      </c>
      <c r="F31" s="19">
        <v>181003</v>
      </c>
      <c r="G31" s="19">
        <v>181003</v>
      </c>
      <c r="H31" s="19">
        <v>181003</v>
      </c>
      <c r="I31" s="19">
        <v>181003</v>
      </c>
      <c r="J31" s="19">
        <v>181003</v>
      </c>
      <c r="K31" s="19">
        <v>181003</v>
      </c>
      <c r="L31" s="19">
        <v>181003</v>
      </c>
      <c r="M31" s="19">
        <v>181003</v>
      </c>
      <c r="N31" s="20">
        <v>181017</v>
      </c>
      <c r="O31" s="21">
        <v>2172050</v>
      </c>
      <c r="P31" s="19">
        <v>2272605</v>
      </c>
      <c r="Q31" s="22">
        <v>2413444</v>
      </c>
    </row>
    <row r="32" spans="1:17" ht="13.5">
      <c r="A32" s="1" t="s">
        <v>26</v>
      </c>
      <c r="B32" s="2"/>
      <c r="C32" s="16">
        <f aca="true" t="shared" si="6" ref="C32:Q32">SUM(C33:C37)</f>
        <v>2531057</v>
      </c>
      <c r="D32" s="16">
        <f t="shared" si="6"/>
        <v>2531057</v>
      </c>
      <c r="E32" s="16">
        <f>SUM(E33:E37)</f>
        <v>2531057</v>
      </c>
      <c r="F32" s="16">
        <f>SUM(F33:F37)</f>
        <v>2531057</v>
      </c>
      <c r="G32" s="16">
        <f>SUM(G33:G37)</f>
        <v>2531057</v>
      </c>
      <c r="H32" s="16">
        <f>SUM(H33:H37)</f>
        <v>2531057</v>
      </c>
      <c r="I32" s="16">
        <f t="shared" si="6"/>
        <v>2531057</v>
      </c>
      <c r="J32" s="16">
        <f t="shared" si="6"/>
        <v>2531057</v>
      </c>
      <c r="K32" s="16">
        <f t="shared" si="6"/>
        <v>2531057</v>
      </c>
      <c r="L32" s="16">
        <f>SUM(L33:L37)</f>
        <v>2531057</v>
      </c>
      <c r="M32" s="16">
        <f>SUM(M33:M37)</f>
        <v>2531057</v>
      </c>
      <c r="N32" s="27">
        <f t="shared" si="6"/>
        <v>2531004</v>
      </c>
      <c r="O32" s="28">
        <f t="shared" si="6"/>
        <v>30372631</v>
      </c>
      <c r="P32" s="16">
        <f t="shared" si="6"/>
        <v>19911283</v>
      </c>
      <c r="Q32" s="29">
        <f t="shared" si="6"/>
        <v>21094826</v>
      </c>
    </row>
    <row r="33" spans="1:17" ht="13.5">
      <c r="A33" s="3" t="s">
        <v>27</v>
      </c>
      <c r="B33" s="2"/>
      <c r="C33" s="19">
        <v>1294583</v>
      </c>
      <c r="D33" s="19">
        <v>1294583</v>
      </c>
      <c r="E33" s="19">
        <v>1294583</v>
      </c>
      <c r="F33" s="19">
        <v>1294583</v>
      </c>
      <c r="G33" s="19">
        <v>1294583</v>
      </c>
      <c r="H33" s="19">
        <v>1294583</v>
      </c>
      <c r="I33" s="19">
        <v>1294583</v>
      </c>
      <c r="J33" s="19">
        <v>1294583</v>
      </c>
      <c r="K33" s="19">
        <v>1294583</v>
      </c>
      <c r="L33" s="19">
        <v>1294583</v>
      </c>
      <c r="M33" s="19">
        <v>1294583</v>
      </c>
      <c r="N33" s="20">
        <v>1294592</v>
      </c>
      <c r="O33" s="21">
        <v>15535005</v>
      </c>
      <c r="P33" s="19">
        <v>7515794</v>
      </c>
      <c r="Q33" s="22">
        <v>7947381</v>
      </c>
    </row>
    <row r="34" spans="1:17" ht="13.5">
      <c r="A34" s="3" t="s">
        <v>28</v>
      </c>
      <c r="B34" s="2"/>
      <c r="C34" s="19">
        <v>397308</v>
      </c>
      <c r="D34" s="19">
        <v>397308</v>
      </c>
      <c r="E34" s="19">
        <v>397308</v>
      </c>
      <c r="F34" s="19">
        <v>397308</v>
      </c>
      <c r="G34" s="19">
        <v>397308</v>
      </c>
      <c r="H34" s="19">
        <v>397308</v>
      </c>
      <c r="I34" s="19">
        <v>397308</v>
      </c>
      <c r="J34" s="19">
        <v>397308</v>
      </c>
      <c r="K34" s="19">
        <v>397308</v>
      </c>
      <c r="L34" s="19">
        <v>397308</v>
      </c>
      <c r="M34" s="19">
        <v>397308</v>
      </c>
      <c r="N34" s="20">
        <v>397288</v>
      </c>
      <c r="O34" s="21">
        <v>4767676</v>
      </c>
      <c r="P34" s="19">
        <v>2832443</v>
      </c>
      <c r="Q34" s="22">
        <v>2987690</v>
      </c>
    </row>
    <row r="35" spans="1:17" ht="13.5">
      <c r="A35" s="3" t="s">
        <v>29</v>
      </c>
      <c r="B35" s="2"/>
      <c r="C35" s="19">
        <v>695038</v>
      </c>
      <c r="D35" s="19">
        <v>695038</v>
      </c>
      <c r="E35" s="19">
        <v>695038</v>
      </c>
      <c r="F35" s="19">
        <v>695038</v>
      </c>
      <c r="G35" s="19">
        <v>695038</v>
      </c>
      <c r="H35" s="19">
        <v>695038</v>
      </c>
      <c r="I35" s="19">
        <v>695038</v>
      </c>
      <c r="J35" s="19">
        <v>695038</v>
      </c>
      <c r="K35" s="19">
        <v>695038</v>
      </c>
      <c r="L35" s="19">
        <v>695038</v>
      </c>
      <c r="M35" s="19">
        <v>695038</v>
      </c>
      <c r="N35" s="20">
        <v>695006</v>
      </c>
      <c r="O35" s="21">
        <v>8340424</v>
      </c>
      <c r="P35" s="19">
        <v>7749789</v>
      </c>
      <c r="Q35" s="22">
        <v>8235119</v>
      </c>
    </row>
    <row r="36" spans="1:17" ht="13.5">
      <c r="A36" s="3" t="s">
        <v>30</v>
      </c>
      <c r="B36" s="2"/>
      <c r="C36" s="19">
        <v>144128</v>
      </c>
      <c r="D36" s="19">
        <v>144128</v>
      </c>
      <c r="E36" s="19">
        <v>144128</v>
      </c>
      <c r="F36" s="19">
        <v>144128</v>
      </c>
      <c r="G36" s="19">
        <v>144128</v>
      </c>
      <c r="H36" s="19">
        <v>144128</v>
      </c>
      <c r="I36" s="19">
        <v>144128</v>
      </c>
      <c r="J36" s="19">
        <v>144128</v>
      </c>
      <c r="K36" s="19">
        <v>144128</v>
      </c>
      <c r="L36" s="19">
        <v>144128</v>
      </c>
      <c r="M36" s="19">
        <v>144128</v>
      </c>
      <c r="N36" s="20">
        <v>144118</v>
      </c>
      <c r="O36" s="21">
        <v>1729526</v>
      </c>
      <c r="P36" s="19">
        <v>1813257</v>
      </c>
      <c r="Q36" s="22">
        <v>1924636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2505886</v>
      </c>
      <c r="D38" s="16">
        <f t="shared" si="7"/>
        <v>2505886</v>
      </c>
      <c r="E38" s="16">
        <f>SUM(E39:E41)</f>
        <v>2505886</v>
      </c>
      <c r="F38" s="16">
        <f>SUM(F39:F41)</f>
        <v>2505886</v>
      </c>
      <c r="G38" s="16">
        <f>SUM(G39:G41)</f>
        <v>2505886</v>
      </c>
      <c r="H38" s="16">
        <f>SUM(H39:H41)</f>
        <v>2505886</v>
      </c>
      <c r="I38" s="16">
        <f t="shared" si="7"/>
        <v>2505886</v>
      </c>
      <c r="J38" s="16">
        <f t="shared" si="7"/>
        <v>2505886</v>
      </c>
      <c r="K38" s="16">
        <f t="shared" si="7"/>
        <v>2505886</v>
      </c>
      <c r="L38" s="16">
        <f>SUM(L39:L41)</f>
        <v>2505886</v>
      </c>
      <c r="M38" s="16">
        <f>SUM(M39:M41)</f>
        <v>2505886</v>
      </c>
      <c r="N38" s="27">
        <f t="shared" si="7"/>
        <v>2505827</v>
      </c>
      <c r="O38" s="28">
        <f t="shared" si="7"/>
        <v>30070573</v>
      </c>
      <c r="P38" s="16">
        <f t="shared" si="7"/>
        <v>31915746</v>
      </c>
      <c r="Q38" s="29">
        <f t="shared" si="7"/>
        <v>31192314</v>
      </c>
    </row>
    <row r="39" spans="1:17" ht="13.5">
      <c r="A39" s="3" t="s">
        <v>33</v>
      </c>
      <c r="B39" s="2"/>
      <c r="C39" s="19">
        <v>2060417</v>
      </c>
      <c r="D39" s="19">
        <v>2060417</v>
      </c>
      <c r="E39" s="19">
        <v>2060417</v>
      </c>
      <c r="F39" s="19">
        <v>2060417</v>
      </c>
      <c r="G39" s="19">
        <v>2060417</v>
      </c>
      <c r="H39" s="19">
        <v>2060417</v>
      </c>
      <c r="I39" s="19">
        <v>2060417</v>
      </c>
      <c r="J39" s="19">
        <v>2060417</v>
      </c>
      <c r="K39" s="19">
        <v>2060417</v>
      </c>
      <c r="L39" s="19">
        <v>2060417</v>
      </c>
      <c r="M39" s="19">
        <v>2060417</v>
      </c>
      <c r="N39" s="20">
        <v>2060364</v>
      </c>
      <c r="O39" s="21">
        <v>24724951</v>
      </c>
      <c r="P39" s="19">
        <v>26235954</v>
      </c>
      <c r="Q39" s="22">
        <v>25158063</v>
      </c>
    </row>
    <row r="40" spans="1:17" ht="13.5">
      <c r="A40" s="3" t="s">
        <v>34</v>
      </c>
      <c r="B40" s="2"/>
      <c r="C40" s="19">
        <v>445469</v>
      </c>
      <c r="D40" s="19">
        <v>445469</v>
      </c>
      <c r="E40" s="19">
        <v>445469</v>
      </c>
      <c r="F40" s="19">
        <v>445469</v>
      </c>
      <c r="G40" s="19">
        <v>445469</v>
      </c>
      <c r="H40" s="19">
        <v>445469</v>
      </c>
      <c r="I40" s="19">
        <v>445469</v>
      </c>
      <c r="J40" s="19">
        <v>445469</v>
      </c>
      <c r="K40" s="19">
        <v>445469</v>
      </c>
      <c r="L40" s="19">
        <v>445469</v>
      </c>
      <c r="M40" s="19">
        <v>445469</v>
      </c>
      <c r="N40" s="20">
        <v>445463</v>
      </c>
      <c r="O40" s="21">
        <v>5345622</v>
      </c>
      <c r="P40" s="19">
        <v>5679792</v>
      </c>
      <c r="Q40" s="22">
        <v>6034251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9812541</v>
      </c>
      <c r="D42" s="16">
        <f t="shared" si="8"/>
        <v>9812541</v>
      </c>
      <c r="E42" s="16">
        <f>SUM(E43:E46)</f>
        <v>9812541</v>
      </c>
      <c r="F42" s="16">
        <f>SUM(F43:F46)</f>
        <v>9812541</v>
      </c>
      <c r="G42" s="16">
        <f>SUM(G43:G46)</f>
        <v>9812541</v>
      </c>
      <c r="H42" s="16">
        <f>SUM(H43:H46)</f>
        <v>9812541</v>
      </c>
      <c r="I42" s="16">
        <f t="shared" si="8"/>
        <v>9812541</v>
      </c>
      <c r="J42" s="16">
        <f t="shared" si="8"/>
        <v>9812541</v>
      </c>
      <c r="K42" s="16">
        <f t="shared" si="8"/>
        <v>9812541</v>
      </c>
      <c r="L42" s="16">
        <f>SUM(L43:L46)</f>
        <v>9812541</v>
      </c>
      <c r="M42" s="16">
        <f>SUM(M43:M46)</f>
        <v>9812541</v>
      </c>
      <c r="N42" s="27">
        <f t="shared" si="8"/>
        <v>9812510</v>
      </c>
      <c r="O42" s="28">
        <f t="shared" si="8"/>
        <v>117750461</v>
      </c>
      <c r="P42" s="16">
        <f t="shared" si="8"/>
        <v>129788294</v>
      </c>
      <c r="Q42" s="29">
        <f t="shared" si="8"/>
        <v>141103318</v>
      </c>
    </row>
    <row r="43" spans="1:17" ht="13.5">
      <c r="A43" s="3" t="s">
        <v>37</v>
      </c>
      <c r="B43" s="2"/>
      <c r="C43" s="19">
        <v>7967562</v>
      </c>
      <c r="D43" s="19">
        <v>7967562</v>
      </c>
      <c r="E43" s="19">
        <v>7967562</v>
      </c>
      <c r="F43" s="19">
        <v>7967562</v>
      </c>
      <c r="G43" s="19">
        <v>7967562</v>
      </c>
      <c r="H43" s="19">
        <v>7967562</v>
      </c>
      <c r="I43" s="19">
        <v>7967562</v>
      </c>
      <c r="J43" s="19">
        <v>7967562</v>
      </c>
      <c r="K43" s="19">
        <v>7967562</v>
      </c>
      <c r="L43" s="19">
        <v>7967562</v>
      </c>
      <c r="M43" s="19">
        <v>7967562</v>
      </c>
      <c r="N43" s="20">
        <v>7967576</v>
      </c>
      <c r="O43" s="21">
        <v>95610758</v>
      </c>
      <c r="P43" s="19">
        <v>106151472</v>
      </c>
      <c r="Q43" s="22">
        <v>116313788</v>
      </c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>
        <v>156855</v>
      </c>
      <c r="D45" s="23">
        <v>156855</v>
      </c>
      <c r="E45" s="23">
        <v>156855</v>
      </c>
      <c r="F45" s="23">
        <v>156855</v>
      </c>
      <c r="G45" s="23">
        <v>156855</v>
      </c>
      <c r="H45" s="23">
        <v>156855</v>
      </c>
      <c r="I45" s="23">
        <v>156855</v>
      </c>
      <c r="J45" s="23">
        <v>156855</v>
      </c>
      <c r="K45" s="23">
        <v>156855</v>
      </c>
      <c r="L45" s="23">
        <v>156855</v>
      </c>
      <c r="M45" s="23">
        <v>156855</v>
      </c>
      <c r="N45" s="24">
        <v>156843</v>
      </c>
      <c r="O45" s="25">
        <v>1882248</v>
      </c>
      <c r="P45" s="23">
        <v>2165584</v>
      </c>
      <c r="Q45" s="26">
        <v>1938193</v>
      </c>
    </row>
    <row r="46" spans="1:17" ht="13.5">
      <c r="A46" s="3" t="s">
        <v>40</v>
      </c>
      <c r="B46" s="2"/>
      <c r="C46" s="19">
        <v>1688124</v>
      </c>
      <c r="D46" s="19">
        <v>1688124</v>
      </c>
      <c r="E46" s="19">
        <v>1688124</v>
      </c>
      <c r="F46" s="19">
        <v>1688124</v>
      </c>
      <c r="G46" s="19">
        <v>1688124</v>
      </c>
      <c r="H46" s="19">
        <v>1688124</v>
      </c>
      <c r="I46" s="19">
        <v>1688124</v>
      </c>
      <c r="J46" s="19">
        <v>1688124</v>
      </c>
      <c r="K46" s="19">
        <v>1688124</v>
      </c>
      <c r="L46" s="19">
        <v>1688124</v>
      </c>
      <c r="M46" s="19">
        <v>1688124</v>
      </c>
      <c r="N46" s="20">
        <v>1688091</v>
      </c>
      <c r="O46" s="21">
        <v>20257455</v>
      </c>
      <c r="P46" s="19">
        <v>21471238</v>
      </c>
      <c r="Q46" s="22">
        <v>22851337</v>
      </c>
    </row>
    <row r="47" spans="1:17" ht="13.5">
      <c r="A47" s="1" t="s">
        <v>41</v>
      </c>
      <c r="B47" s="4"/>
      <c r="C47" s="16">
        <v>747638</v>
      </c>
      <c r="D47" s="16">
        <v>747638</v>
      </c>
      <c r="E47" s="16">
        <v>747638</v>
      </c>
      <c r="F47" s="16">
        <v>747638</v>
      </c>
      <c r="G47" s="16">
        <v>747638</v>
      </c>
      <c r="H47" s="16">
        <v>747638</v>
      </c>
      <c r="I47" s="16">
        <v>747638</v>
      </c>
      <c r="J47" s="16">
        <v>747638</v>
      </c>
      <c r="K47" s="16">
        <v>747638</v>
      </c>
      <c r="L47" s="16">
        <v>747638</v>
      </c>
      <c r="M47" s="16">
        <v>747638</v>
      </c>
      <c r="N47" s="27">
        <v>747624</v>
      </c>
      <c r="O47" s="28">
        <v>8971642</v>
      </c>
      <c r="P47" s="16">
        <v>9513667</v>
      </c>
      <c r="Q47" s="29">
        <v>42668688</v>
      </c>
    </row>
    <row r="48" spans="1:17" ht="13.5">
      <c r="A48" s="5" t="s">
        <v>44</v>
      </c>
      <c r="B48" s="6"/>
      <c r="C48" s="41">
        <f aca="true" t="shared" si="9" ref="C48:Q48">+C28+C32+C38+C42+C47</f>
        <v>28254627</v>
      </c>
      <c r="D48" s="41">
        <f t="shared" si="9"/>
        <v>28254627</v>
      </c>
      <c r="E48" s="41">
        <f>+E28+E32+E38+E42+E47</f>
        <v>28254627</v>
      </c>
      <c r="F48" s="41">
        <f>+F28+F32+F38+F42+F47</f>
        <v>28254627</v>
      </c>
      <c r="G48" s="41">
        <f>+G28+G32+G38+G42+G47</f>
        <v>28254627</v>
      </c>
      <c r="H48" s="41">
        <f>+H28+H32+H38+H42+H47</f>
        <v>28254627</v>
      </c>
      <c r="I48" s="41">
        <f t="shared" si="9"/>
        <v>28254627</v>
      </c>
      <c r="J48" s="41">
        <f t="shared" si="9"/>
        <v>28254627</v>
      </c>
      <c r="K48" s="41">
        <f t="shared" si="9"/>
        <v>28254627</v>
      </c>
      <c r="L48" s="41">
        <f>+L28+L32+L38+L42+L47</f>
        <v>28254627</v>
      </c>
      <c r="M48" s="41">
        <f>+M28+M32+M38+M42+M47</f>
        <v>28254627</v>
      </c>
      <c r="N48" s="42">
        <f t="shared" si="9"/>
        <v>28254490</v>
      </c>
      <c r="O48" s="43">
        <f t="shared" si="9"/>
        <v>339055387</v>
      </c>
      <c r="P48" s="41">
        <f t="shared" si="9"/>
        <v>368480429</v>
      </c>
      <c r="Q48" s="44">
        <f t="shared" si="9"/>
        <v>403514263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3251316</v>
      </c>
      <c r="D49" s="45">
        <f t="shared" si="10"/>
        <v>3251316</v>
      </c>
      <c r="E49" s="45">
        <f t="shared" si="10"/>
        <v>3251316</v>
      </c>
      <c r="F49" s="45">
        <f t="shared" si="10"/>
        <v>3251316</v>
      </c>
      <c r="G49" s="45">
        <f t="shared" si="10"/>
        <v>3251316</v>
      </c>
      <c r="H49" s="45">
        <f t="shared" si="10"/>
        <v>3251316</v>
      </c>
      <c r="I49" s="45">
        <f t="shared" si="10"/>
        <v>3251316</v>
      </c>
      <c r="J49" s="45">
        <f t="shared" si="10"/>
        <v>3251316</v>
      </c>
      <c r="K49" s="45">
        <f t="shared" si="10"/>
        <v>3251316</v>
      </c>
      <c r="L49" s="45">
        <f>+L25-L48</f>
        <v>3251316</v>
      </c>
      <c r="M49" s="45">
        <f>+M25-M48</f>
        <v>3251316</v>
      </c>
      <c r="N49" s="46">
        <f t="shared" si="10"/>
        <v>3251431</v>
      </c>
      <c r="O49" s="47">
        <f t="shared" si="10"/>
        <v>39015907</v>
      </c>
      <c r="P49" s="45">
        <f t="shared" si="10"/>
        <v>40463175</v>
      </c>
      <c r="Q49" s="48">
        <f t="shared" si="10"/>
        <v>42806504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8515625" style="0" customWidth="1"/>
    <col min="3" max="17" width="9.7109375" style="0" customWidth="1"/>
  </cols>
  <sheetData>
    <row r="1" spans="1:17" ht="18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4.75" customHeight="1">
      <c r="A2" s="30" t="s">
        <v>1</v>
      </c>
      <c r="B2" s="31" t="s">
        <v>2</v>
      </c>
      <c r="C2" s="52" t="s">
        <v>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5" t="s">
        <v>4</v>
      </c>
      <c r="P2" s="56"/>
      <c r="Q2" s="57"/>
    </row>
    <row r="3" spans="1:17" ht="24.75" customHeight="1">
      <c r="A3" s="32" t="s">
        <v>5</v>
      </c>
      <c r="B3" s="33"/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5" t="s">
        <v>17</v>
      </c>
      <c r="O3" s="36" t="s">
        <v>18</v>
      </c>
      <c r="P3" s="34" t="s">
        <v>19</v>
      </c>
      <c r="Q3" s="35" t="s">
        <v>20</v>
      </c>
    </row>
    <row r="4" spans="1:17" ht="13.5">
      <c r="A4" s="8" t="s">
        <v>21</v>
      </c>
      <c r="B4" s="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9"/>
      <c r="P4" s="37"/>
      <c r="Q4" s="40"/>
    </row>
    <row r="5" spans="1:17" ht="13.5">
      <c r="A5" s="1" t="s">
        <v>22</v>
      </c>
      <c r="B5" s="2"/>
      <c r="C5" s="16">
        <f aca="true" t="shared" si="0" ref="C5:Q5">SUM(C6:C8)</f>
        <v>50566791</v>
      </c>
      <c r="D5" s="16">
        <f t="shared" si="0"/>
        <v>50566791</v>
      </c>
      <c r="E5" s="16">
        <f t="shared" si="0"/>
        <v>50566791</v>
      </c>
      <c r="F5" s="16">
        <f t="shared" si="0"/>
        <v>50566791</v>
      </c>
      <c r="G5" s="16">
        <f t="shared" si="0"/>
        <v>50566791</v>
      </c>
      <c r="H5" s="16">
        <f t="shared" si="0"/>
        <v>50566791</v>
      </c>
      <c r="I5" s="16">
        <f t="shared" si="0"/>
        <v>50566791</v>
      </c>
      <c r="J5" s="16">
        <f t="shared" si="0"/>
        <v>50566791</v>
      </c>
      <c r="K5" s="16">
        <f t="shared" si="0"/>
        <v>50566791</v>
      </c>
      <c r="L5" s="16">
        <f>SUM(L6:L8)</f>
        <v>50566791</v>
      </c>
      <c r="M5" s="16">
        <f>SUM(M6:M8)</f>
        <v>50566791</v>
      </c>
      <c r="N5" s="17">
        <f t="shared" si="0"/>
        <v>50566779</v>
      </c>
      <c r="O5" s="18">
        <f t="shared" si="0"/>
        <v>606801480</v>
      </c>
      <c r="P5" s="16">
        <f t="shared" si="0"/>
        <v>635050300</v>
      </c>
      <c r="Q5" s="17">
        <f t="shared" si="0"/>
        <v>679661997</v>
      </c>
    </row>
    <row r="6" spans="1:17" ht="13.5">
      <c r="A6" s="3" t="s">
        <v>23</v>
      </c>
      <c r="B6" s="2"/>
      <c r="C6" s="19">
        <v>38990167</v>
      </c>
      <c r="D6" s="19">
        <v>38990167</v>
      </c>
      <c r="E6" s="19">
        <v>38990167</v>
      </c>
      <c r="F6" s="19">
        <v>38990167</v>
      </c>
      <c r="G6" s="19">
        <v>38990167</v>
      </c>
      <c r="H6" s="19">
        <v>38990167</v>
      </c>
      <c r="I6" s="19">
        <v>38990167</v>
      </c>
      <c r="J6" s="19">
        <v>38990167</v>
      </c>
      <c r="K6" s="19">
        <v>38990167</v>
      </c>
      <c r="L6" s="19">
        <v>38990167</v>
      </c>
      <c r="M6" s="19">
        <v>38990167</v>
      </c>
      <c r="N6" s="20">
        <v>38990163</v>
      </c>
      <c r="O6" s="21">
        <v>467882000</v>
      </c>
      <c r="P6" s="19">
        <v>489930000</v>
      </c>
      <c r="Q6" s="22">
        <v>526824000</v>
      </c>
    </row>
    <row r="7" spans="1:17" ht="13.5">
      <c r="A7" s="3" t="s">
        <v>24</v>
      </c>
      <c r="B7" s="2"/>
      <c r="C7" s="23">
        <v>11576624</v>
      </c>
      <c r="D7" s="23">
        <v>11576624</v>
      </c>
      <c r="E7" s="23">
        <v>11576624</v>
      </c>
      <c r="F7" s="23">
        <v>11576624</v>
      </c>
      <c r="G7" s="23">
        <v>11576624</v>
      </c>
      <c r="H7" s="23">
        <v>11576624</v>
      </c>
      <c r="I7" s="23">
        <v>11576624</v>
      </c>
      <c r="J7" s="23">
        <v>11576624</v>
      </c>
      <c r="K7" s="23">
        <v>11576624</v>
      </c>
      <c r="L7" s="23">
        <v>11576624</v>
      </c>
      <c r="M7" s="23">
        <v>11576624</v>
      </c>
      <c r="N7" s="24">
        <v>11576616</v>
      </c>
      <c r="O7" s="25">
        <v>138919480</v>
      </c>
      <c r="P7" s="23">
        <v>145120300</v>
      </c>
      <c r="Q7" s="26">
        <v>152837997</v>
      </c>
    </row>
    <row r="8" spans="1:17" ht="13.5">
      <c r="A8" s="3" t="s">
        <v>25</v>
      </c>
      <c r="B8" s="2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9"/>
      <c r="Q8" s="22"/>
    </row>
    <row r="9" spans="1:17" ht="13.5">
      <c r="A9" s="1" t="s">
        <v>26</v>
      </c>
      <c r="B9" s="2"/>
      <c r="C9" s="16">
        <f aca="true" t="shared" si="1" ref="C9:Q9">SUM(C10:C14)</f>
        <v>379750</v>
      </c>
      <c r="D9" s="16">
        <f t="shared" si="1"/>
        <v>379750</v>
      </c>
      <c r="E9" s="16">
        <f t="shared" si="1"/>
        <v>379750</v>
      </c>
      <c r="F9" s="16">
        <f t="shared" si="1"/>
        <v>379750</v>
      </c>
      <c r="G9" s="16">
        <f t="shared" si="1"/>
        <v>379750</v>
      </c>
      <c r="H9" s="16">
        <f t="shared" si="1"/>
        <v>379750</v>
      </c>
      <c r="I9" s="16">
        <f t="shared" si="1"/>
        <v>379750</v>
      </c>
      <c r="J9" s="16">
        <f t="shared" si="1"/>
        <v>379750</v>
      </c>
      <c r="K9" s="16">
        <f t="shared" si="1"/>
        <v>379750</v>
      </c>
      <c r="L9" s="16">
        <f>SUM(L10:L14)</f>
        <v>379750</v>
      </c>
      <c r="M9" s="16">
        <f>SUM(M10:M14)</f>
        <v>379750</v>
      </c>
      <c r="N9" s="27">
        <f t="shared" si="1"/>
        <v>379750</v>
      </c>
      <c r="O9" s="28">
        <f t="shared" si="1"/>
        <v>4557000</v>
      </c>
      <c r="P9" s="16">
        <f t="shared" si="1"/>
        <v>4803108</v>
      </c>
      <c r="Q9" s="29">
        <f t="shared" si="1"/>
        <v>5062476</v>
      </c>
    </row>
    <row r="10" spans="1:17" ht="13.5">
      <c r="A10" s="3" t="s">
        <v>27</v>
      </c>
      <c r="B10" s="2"/>
      <c r="C10" s="19">
        <v>43917</v>
      </c>
      <c r="D10" s="19">
        <v>43917</v>
      </c>
      <c r="E10" s="19">
        <v>43917</v>
      </c>
      <c r="F10" s="19">
        <v>43917</v>
      </c>
      <c r="G10" s="19">
        <v>43917</v>
      </c>
      <c r="H10" s="19">
        <v>43917</v>
      </c>
      <c r="I10" s="19">
        <v>43917</v>
      </c>
      <c r="J10" s="19">
        <v>43917</v>
      </c>
      <c r="K10" s="19">
        <v>43917</v>
      </c>
      <c r="L10" s="19">
        <v>43917</v>
      </c>
      <c r="M10" s="19">
        <v>43917</v>
      </c>
      <c r="N10" s="20">
        <v>43913</v>
      </c>
      <c r="O10" s="21">
        <v>527000</v>
      </c>
      <c r="P10" s="19">
        <v>555458</v>
      </c>
      <c r="Q10" s="22">
        <v>585453</v>
      </c>
    </row>
    <row r="11" spans="1:17" ht="13.5">
      <c r="A11" s="3" t="s">
        <v>28</v>
      </c>
      <c r="B11" s="2"/>
      <c r="C11" s="19">
        <v>333333</v>
      </c>
      <c r="D11" s="19">
        <v>333333</v>
      </c>
      <c r="E11" s="19">
        <v>333333</v>
      </c>
      <c r="F11" s="19">
        <v>333333</v>
      </c>
      <c r="G11" s="19">
        <v>333333</v>
      </c>
      <c r="H11" s="19">
        <v>333333</v>
      </c>
      <c r="I11" s="19">
        <v>333333</v>
      </c>
      <c r="J11" s="19">
        <v>333333</v>
      </c>
      <c r="K11" s="19">
        <v>333333</v>
      </c>
      <c r="L11" s="19">
        <v>333333</v>
      </c>
      <c r="M11" s="19">
        <v>333333</v>
      </c>
      <c r="N11" s="20">
        <v>333337</v>
      </c>
      <c r="O11" s="21">
        <v>4000000</v>
      </c>
      <c r="P11" s="19">
        <v>4216000</v>
      </c>
      <c r="Q11" s="22">
        <v>4443664</v>
      </c>
    </row>
    <row r="12" spans="1:17" ht="13.5">
      <c r="A12" s="3" t="s">
        <v>29</v>
      </c>
      <c r="B12" s="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21"/>
      <c r="P12" s="19"/>
      <c r="Q12" s="22"/>
    </row>
    <row r="13" spans="1:17" ht="13.5">
      <c r="A13" s="3" t="s">
        <v>30</v>
      </c>
      <c r="B13" s="2"/>
      <c r="C13" s="19">
        <v>2500</v>
      </c>
      <c r="D13" s="19">
        <v>2500</v>
      </c>
      <c r="E13" s="19">
        <v>2500</v>
      </c>
      <c r="F13" s="19">
        <v>2500</v>
      </c>
      <c r="G13" s="19">
        <v>2500</v>
      </c>
      <c r="H13" s="19">
        <v>2500</v>
      </c>
      <c r="I13" s="19">
        <v>2500</v>
      </c>
      <c r="J13" s="19">
        <v>2500</v>
      </c>
      <c r="K13" s="19">
        <v>2500</v>
      </c>
      <c r="L13" s="19">
        <v>2500</v>
      </c>
      <c r="M13" s="19">
        <v>2500</v>
      </c>
      <c r="N13" s="20">
        <v>2500</v>
      </c>
      <c r="O13" s="21">
        <v>30000</v>
      </c>
      <c r="P13" s="19">
        <v>31650</v>
      </c>
      <c r="Q13" s="22">
        <v>33359</v>
      </c>
    </row>
    <row r="14" spans="1:17" ht="13.5">
      <c r="A14" s="3" t="s">
        <v>31</v>
      </c>
      <c r="B14" s="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3"/>
      <c r="Q14" s="26"/>
    </row>
    <row r="15" spans="1:17" ht="13.5">
      <c r="A15" s="1" t="s">
        <v>32</v>
      </c>
      <c r="B15" s="4"/>
      <c r="C15" s="16">
        <f aca="true" t="shared" si="2" ref="C15:Q15">SUM(C16:C18)</f>
        <v>15755440</v>
      </c>
      <c r="D15" s="16">
        <f t="shared" si="2"/>
        <v>15755440</v>
      </c>
      <c r="E15" s="16">
        <f t="shared" si="2"/>
        <v>15755440</v>
      </c>
      <c r="F15" s="16">
        <f t="shared" si="2"/>
        <v>15755440</v>
      </c>
      <c r="G15" s="16">
        <f t="shared" si="2"/>
        <v>15755440</v>
      </c>
      <c r="H15" s="16">
        <f t="shared" si="2"/>
        <v>15755440</v>
      </c>
      <c r="I15" s="16">
        <f t="shared" si="2"/>
        <v>15755440</v>
      </c>
      <c r="J15" s="16">
        <f t="shared" si="2"/>
        <v>15755440</v>
      </c>
      <c r="K15" s="16">
        <f t="shared" si="2"/>
        <v>15755440</v>
      </c>
      <c r="L15" s="16">
        <f>SUM(L16:L18)</f>
        <v>15755440</v>
      </c>
      <c r="M15" s="16">
        <f>SUM(M16:M18)</f>
        <v>15755440</v>
      </c>
      <c r="N15" s="27">
        <f t="shared" si="2"/>
        <v>15755440</v>
      </c>
      <c r="O15" s="28">
        <f t="shared" si="2"/>
        <v>189065280</v>
      </c>
      <c r="P15" s="16">
        <f t="shared" si="2"/>
        <v>197795993</v>
      </c>
      <c r="Q15" s="29">
        <f t="shared" si="2"/>
        <v>211932584</v>
      </c>
    </row>
    <row r="16" spans="1:17" ht="13.5">
      <c r="A16" s="3" t="s">
        <v>33</v>
      </c>
      <c r="B16" s="2"/>
      <c r="C16" s="19">
        <v>3671273</v>
      </c>
      <c r="D16" s="19">
        <v>3671273</v>
      </c>
      <c r="E16" s="19">
        <v>3671273</v>
      </c>
      <c r="F16" s="19">
        <v>3671273</v>
      </c>
      <c r="G16" s="19">
        <v>3671273</v>
      </c>
      <c r="H16" s="19">
        <v>3671273</v>
      </c>
      <c r="I16" s="19">
        <v>3671273</v>
      </c>
      <c r="J16" s="19">
        <v>3671273</v>
      </c>
      <c r="K16" s="19">
        <v>3671273</v>
      </c>
      <c r="L16" s="19">
        <v>3671273</v>
      </c>
      <c r="M16" s="19">
        <v>3671273</v>
      </c>
      <c r="N16" s="20">
        <v>3671277</v>
      </c>
      <c r="O16" s="21">
        <v>44055280</v>
      </c>
      <c r="P16" s="19">
        <v>52468743</v>
      </c>
      <c r="Q16" s="22">
        <v>56196680</v>
      </c>
    </row>
    <row r="17" spans="1:17" ht="13.5">
      <c r="A17" s="3" t="s">
        <v>34</v>
      </c>
      <c r="B17" s="2"/>
      <c r="C17" s="19">
        <v>12084167</v>
      </c>
      <c r="D17" s="19">
        <v>12084167</v>
      </c>
      <c r="E17" s="19">
        <v>12084167</v>
      </c>
      <c r="F17" s="19">
        <v>12084167</v>
      </c>
      <c r="G17" s="19">
        <v>12084167</v>
      </c>
      <c r="H17" s="19">
        <v>12084167</v>
      </c>
      <c r="I17" s="19">
        <v>12084167</v>
      </c>
      <c r="J17" s="19">
        <v>12084167</v>
      </c>
      <c r="K17" s="19">
        <v>12084167</v>
      </c>
      <c r="L17" s="19">
        <v>12084167</v>
      </c>
      <c r="M17" s="19">
        <v>12084167</v>
      </c>
      <c r="N17" s="20">
        <v>12084163</v>
      </c>
      <c r="O17" s="21">
        <v>145010000</v>
      </c>
      <c r="P17" s="19">
        <v>145327250</v>
      </c>
      <c r="Q17" s="22">
        <v>155735904</v>
      </c>
    </row>
    <row r="18" spans="1:17" ht="13.5">
      <c r="A18" s="3" t="s">
        <v>35</v>
      </c>
      <c r="B18" s="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19"/>
      <c r="Q18" s="22"/>
    </row>
    <row r="19" spans="1:17" ht="13.5">
      <c r="A19" s="1" t="s">
        <v>36</v>
      </c>
      <c r="B19" s="4"/>
      <c r="C19" s="16">
        <f aca="true" t="shared" si="3" ref="C19:Q19">SUM(C20:C23)</f>
        <v>3873980</v>
      </c>
      <c r="D19" s="16">
        <f t="shared" si="3"/>
        <v>3873980</v>
      </c>
      <c r="E19" s="16">
        <f t="shared" si="3"/>
        <v>3873980</v>
      </c>
      <c r="F19" s="16">
        <f t="shared" si="3"/>
        <v>3873980</v>
      </c>
      <c r="G19" s="16">
        <f t="shared" si="3"/>
        <v>3873980</v>
      </c>
      <c r="H19" s="16">
        <f t="shared" si="3"/>
        <v>3873980</v>
      </c>
      <c r="I19" s="16">
        <f t="shared" si="3"/>
        <v>3873980</v>
      </c>
      <c r="J19" s="16">
        <f t="shared" si="3"/>
        <v>3873980</v>
      </c>
      <c r="K19" s="16">
        <f t="shared" si="3"/>
        <v>3873980</v>
      </c>
      <c r="L19" s="16">
        <f>SUM(L20:L23)</f>
        <v>3873980</v>
      </c>
      <c r="M19" s="16">
        <f>SUM(M20:M23)</f>
        <v>3873980</v>
      </c>
      <c r="N19" s="27">
        <f t="shared" si="3"/>
        <v>3873970</v>
      </c>
      <c r="O19" s="28">
        <f t="shared" si="3"/>
        <v>46487750</v>
      </c>
      <c r="P19" s="16">
        <f t="shared" si="3"/>
        <v>49044576</v>
      </c>
      <c r="Q19" s="29">
        <f t="shared" si="3"/>
        <v>51692984</v>
      </c>
    </row>
    <row r="20" spans="1:17" ht="13.5">
      <c r="A20" s="3" t="s">
        <v>37</v>
      </c>
      <c r="B20" s="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19"/>
      <c r="Q20" s="22"/>
    </row>
    <row r="21" spans="1:17" ht="13.5">
      <c r="A21" s="3" t="s">
        <v>38</v>
      </c>
      <c r="B21" s="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19"/>
      <c r="Q21" s="22"/>
    </row>
    <row r="22" spans="1:17" ht="13.5">
      <c r="A22" s="3" t="s">
        <v>39</v>
      </c>
      <c r="B22" s="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3"/>
      <c r="Q22" s="26"/>
    </row>
    <row r="23" spans="1:17" ht="13.5">
      <c r="A23" s="3" t="s">
        <v>40</v>
      </c>
      <c r="B23" s="2"/>
      <c r="C23" s="19">
        <v>3873980</v>
      </c>
      <c r="D23" s="19">
        <v>3873980</v>
      </c>
      <c r="E23" s="19">
        <v>3873980</v>
      </c>
      <c r="F23" s="19">
        <v>3873980</v>
      </c>
      <c r="G23" s="19">
        <v>3873980</v>
      </c>
      <c r="H23" s="19">
        <v>3873980</v>
      </c>
      <c r="I23" s="19">
        <v>3873980</v>
      </c>
      <c r="J23" s="19">
        <v>3873980</v>
      </c>
      <c r="K23" s="19">
        <v>3873980</v>
      </c>
      <c r="L23" s="19">
        <v>3873980</v>
      </c>
      <c r="M23" s="19">
        <v>3873980</v>
      </c>
      <c r="N23" s="20">
        <v>3873970</v>
      </c>
      <c r="O23" s="21">
        <v>46487750</v>
      </c>
      <c r="P23" s="19">
        <v>49044576</v>
      </c>
      <c r="Q23" s="22">
        <v>51692984</v>
      </c>
    </row>
    <row r="24" spans="1:17" ht="13.5">
      <c r="A24" s="1" t="s">
        <v>41</v>
      </c>
      <c r="B24" s="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7"/>
      <c r="O24" s="28"/>
      <c r="P24" s="16"/>
      <c r="Q24" s="29"/>
    </row>
    <row r="25" spans="1:17" ht="13.5">
      <c r="A25" s="5" t="s">
        <v>42</v>
      </c>
      <c r="B25" s="6"/>
      <c r="C25" s="41">
        <f aca="true" t="shared" si="4" ref="C25:Q25">+C5+C9+C15+C19+C24</f>
        <v>70575961</v>
      </c>
      <c r="D25" s="41">
        <f t="shared" si="4"/>
        <v>70575961</v>
      </c>
      <c r="E25" s="41">
        <f t="shared" si="4"/>
        <v>70575961</v>
      </c>
      <c r="F25" s="41">
        <f t="shared" si="4"/>
        <v>70575961</v>
      </c>
      <c r="G25" s="41">
        <f t="shared" si="4"/>
        <v>70575961</v>
      </c>
      <c r="H25" s="41">
        <f t="shared" si="4"/>
        <v>70575961</v>
      </c>
      <c r="I25" s="41">
        <f t="shared" si="4"/>
        <v>70575961</v>
      </c>
      <c r="J25" s="41">
        <f t="shared" si="4"/>
        <v>70575961</v>
      </c>
      <c r="K25" s="41">
        <f t="shared" si="4"/>
        <v>70575961</v>
      </c>
      <c r="L25" s="41">
        <f>+L5+L9+L15+L19+L24</f>
        <v>70575961</v>
      </c>
      <c r="M25" s="41">
        <f>+M5+M9+M15+M19+M24</f>
        <v>70575961</v>
      </c>
      <c r="N25" s="42">
        <f t="shared" si="4"/>
        <v>70575939</v>
      </c>
      <c r="O25" s="43">
        <f t="shared" si="4"/>
        <v>846911510</v>
      </c>
      <c r="P25" s="41">
        <f t="shared" si="4"/>
        <v>886693977</v>
      </c>
      <c r="Q25" s="44">
        <f t="shared" si="4"/>
        <v>948350041</v>
      </c>
    </row>
    <row r="26" spans="1:17" ht="4.5" customHeight="1">
      <c r="A26" s="7"/>
      <c r="B26" s="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21"/>
      <c r="P26" s="19"/>
      <c r="Q26" s="22"/>
    </row>
    <row r="27" spans="1:17" ht="13.5">
      <c r="A27" s="8" t="s">
        <v>43</v>
      </c>
      <c r="B27" s="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  <c r="O27" s="21"/>
      <c r="P27" s="19"/>
      <c r="Q27" s="22"/>
    </row>
    <row r="28" spans="1:17" ht="13.5">
      <c r="A28" s="1" t="s">
        <v>22</v>
      </c>
      <c r="B28" s="2"/>
      <c r="C28" s="16">
        <f aca="true" t="shared" si="5" ref="C28:Q28">SUM(C29:C31)</f>
        <v>25222347</v>
      </c>
      <c r="D28" s="16">
        <f t="shared" si="5"/>
        <v>25222347</v>
      </c>
      <c r="E28" s="16">
        <f>SUM(E29:E31)</f>
        <v>25222347</v>
      </c>
      <c r="F28" s="16">
        <f>SUM(F29:F31)</f>
        <v>25222347</v>
      </c>
      <c r="G28" s="16">
        <f>SUM(G29:G31)</f>
        <v>25222347</v>
      </c>
      <c r="H28" s="16">
        <f>SUM(H29:H31)</f>
        <v>25222347</v>
      </c>
      <c r="I28" s="16">
        <f t="shared" si="5"/>
        <v>25222347</v>
      </c>
      <c r="J28" s="16">
        <f t="shared" si="5"/>
        <v>25222347</v>
      </c>
      <c r="K28" s="16">
        <f t="shared" si="5"/>
        <v>25222347</v>
      </c>
      <c r="L28" s="16">
        <f>SUM(L29:L31)</f>
        <v>25222347</v>
      </c>
      <c r="M28" s="16">
        <f>SUM(M29:M31)</f>
        <v>25222347</v>
      </c>
      <c r="N28" s="17">
        <f t="shared" si="5"/>
        <v>25222270</v>
      </c>
      <c r="O28" s="18">
        <f t="shared" si="5"/>
        <v>302668087</v>
      </c>
      <c r="P28" s="16">
        <f t="shared" si="5"/>
        <v>307803293</v>
      </c>
      <c r="Q28" s="17">
        <f t="shared" si="5"/>
        <v>321143158</v>
      </c>
    </row>
    <row r="29" spans="1:17" ht="13.5">
      <c r="A29" s="3" t="s">
        <v>23</v>
      </c>
      <c r="B29" s="2"/>
      <c r="C29" s="19">
        <v>13430525</v>
      </c>
      <c r="D29" s="19">
        <v>13430525</v>
      </c>
      <c r="E29" s="19">
        <v>13430525</v>
      </c>
      <c r="F29" s="19">
        <v>13430525</v>
      </c>
      <c r="G29" s="19">
        <v>13430525</v>
      </c>
      <c r="H29" s="19">
        <v>13430525</v>
      </c>
      <c r="I29" s="19">
        <v>13430525</v>
      </c>
      <c r="J29" s="19">
        <v>13430525</v>
      </c>
      <c r="K29" s="19">
        <v>13430525</v>
      </c>
      <c r="L29" s="19">
        <v>13430525</v>
      </c>
      <c r="M29" s="19">
        <v>13430525</v>
      </c>
      <c r="N29" s="20">
        <v>13430495</v>
      </c>
      <c r="O29" s="21">
        <v>161166270</v>
      </c>
      <c r="P29" s="19">
        <v>159179297</v>
      </c>
      <c r="Q29" s="22">
        <v>162980308</v>
      </c>
    </row>
    <row r="30" spans="1:17" ht="13.5">
      <c r="A30" s="3" t="s">
        <v>24</v>
      </c>
      <c r="B30" s="2"/>
      <c r="C30" s="23">
        <v>11202585</v>
      </c>
      <c r="D30" s="23">
        <v>11202585</v>
      </c>
      <c r="E30" s="23">
        <v>11202585</v>
      </c>
      <c r="F30" s="23">
        <v>11202585</v>
      </c>
      <c r="G30" s="23">
        <v>11202585</v>
      </c>
      <c r="H30" s="23">
        <v>11202585</v>
      </c>
      <c r="I30" s="23">
        <v>11202585</v>
      </c>
      <c r="J30" s="23">
        <v>11202585</v>
      </c>
      <c r="K30" s="23">
        <v>11202585</v>
      </c>
      <c r="L30" s="23">
        <v>11202585</v>
      </c>
      <c r="M30" s="23">
        <v>11202585</v>
      </c>
      <c r="N30" s="24">
        <v>11202539</v>
      </c>
      <c r="O30" s="25">
        <v>134430974</v>
      </c>
      <c r="P30" s="23">
        <v>141077695</v>
      </c>
      <c r="Q30" s="26">
        <v>150108866</v>
      </c>
    </row>
    <row r="31" spans="1:17" ht="13.5">
      <c r="A31" s="3" t="s">
        <v>25</v>
      </c>
      <c r="B31" s="2"/>
      <c r="C31" s="19">
        <v>589237</v>
      </c>
      <c r="D31" s="19">
        <v>589237</v>
      </c>
      <c r="E31" s="19">
        <v>589237</v>
      </c>
      <c r="F31" s="19">
        <v>589237</v>
      </c>
      <c r="G31" s="19">
        <v>589237</v>
      </c>
      <c r="H31" s="19">
        <v>589237</v>
      </c>
      <c r="I31" s="19">
        <v>589237</v>
      </c>
      <c r="J31" s="19">
        <v>589237</v>
      </c>
      <c r="K31" s="19">
        <v>589237</v>
      </c>
      <c r="L31" s="19">
        <v>589237</v>
      </c>
      <c r="M31" s="19">
        <v>589237</v>
      </c>
      <c r="N31" s="20">
        <v>589236</v>
      </c>
      <c r="O31" s="21">
        <v>7070843</v>
      </c>
      <c r="P31" s="19">
        <v>7546301</v>
      </c>
      <c r="Q31" s="22">
        <v>8053984</v>
      </c>
    </row>
    <row r="32" spans="1:17" ht="13.5">
      <c r="A32" s="1" t="s">
        <v>26</v>
      </c>
      <c r="B32" s="2"/>
      <c r="C32" s="16">
        <f aca="true" t="shared" si="6" ref="C32:Q32">SUM(C33:C37)</f>
        <v>11880184</v>
      </c>
      <c r="D32" s="16">
        <f t="shared" si="6"/>
        <v>11880184</v>
      </c>
      <c r="E32" s="16">
        <f>SUM(E33:E37)</f>
        <v>11880184</v>
      </c>
      <c r="F32" s="16">
        <f>SUM(F33:F37)</f>
        <v>11880184</v>
      </c>
      <c r="G32" s="16">
        <f>SUM(G33:G37)</f>
        <v>11880184</v>
      </c>
      <c r="H32" s="16">
        <f>SUM(H33:H37)</f>
        <v>11880184</v>
      </c>
      <c r="I32" s="16">
        <f t="shared" si="6"/>
        <v>11880184</v>
      </c>
      <c r="J32" s="16">
        <f t="shared" si="6"/>
        <v>11880184</v>
      </c>
      <c r="K32" s="16">
        <f t="shared" si="6"/>
        <v>11880184</v>
      </c>
      <c r="L32" s="16">
        <f>SUM(L33:L37)</f>
        <v>11880184</v>
      </c>
      <c r="M32" s="16">
        <f>SUM(M33:M37)</f>
        <v>11880184</v>
      </c>
      <c r="N32" s="27">
        <f t="shared" si="6"/>
        <v>11880085</v>
      </c>
      <c r="O32" s="28">
        <f t="shared" si="6"/>
        <v>142562109</v>
      </c>
      <c r="P32" s="16">
        <f t="shared" si="6"/>
        <v>139388994</v>
      </c>
      <c r="Q32" s="29">
        <f t="shared" si="6"/>
        <v>148291131</v>
      </c>
    </row>
    <row r="33" spans="1:17" ht="13.5">
      <c r="A33" s="3" t="s">
        <v>27</v>
      </c>
      <c r="B33" s="2"/>
      <c r="C33" s="19">
        <v>942126</v>
      </c>
      <c r="D33" s="19">
        <v>942126</v>
      </c>
      <c r="E33" s="19">
        <v>942126</v>
      </c>
      <c r="F33" s="19">
        <v>942126</v>
      </c>
      <c r="G33" s="19">
        <v>942126</v>
      </c>
      <c r="H33" s="19">
        <v>942126</v>
      </c>
      <c r="I33" s="19">
        <v>942126</v>
      </c>
      <c r="J33" s="19">
        <v>942126</v>
      </c>
      <c r="K33" s="19">
        <v>942126</v>
      </c>
      <c r="L33" s="19">
        <v>942126</v>
      </c>
      <c r="M33" s="19">
        <v>942126</v>
      </c>
      <c r="N33" s="20">
        <v>942120</v>
      </c>
      <c r="O33" s="21">
        <v>11305506</v>
      </c>
      <c r="P33" s="19">
        <v>12071575</v>
      </c>
      <c r="Q33" s="22">
        <v>12889902</v>
      </c>
    </row>
    <row r="34" spans="1:17" ht="13.5">
      <c r="A34" s="3" t="s">
        <v>28</v>
      </c>
      <c r="B34" s="2"/>
      <c r="C34" s="19">
        <v>944371</v>
      </c>
      <c r="D34" s="19">
        <v>944371</v>
      </c>
      <c r="E34" s="19">
        <v>944371</v>
      </c>
      <c r="F34" s="19">
        <v>944371</v>
      </c>
      <c r="G34" s="19">
        <v>944371</v>
      </c>
      <c r="H34" s="19">
        <v>944371</v>
      </c>
      <c r="I34" s="19">
        <v>944371</v>
      </c>
      <c r="J34" s="19">
        <v>944371</v>
      </c>
      <c r="K34" s="19">
        <v>944371</v>
      </c>
      <c r="L34" s="19">
        <v>944371</v>
      </c>
      <c r="M34" s="19">
        <v>944371</v>
      </c>
      <c r="N34" s="20">
        <v>944358</v>
      </c>
      <c r="O34" s="21">
        <v>11332439</v>
      </c>
      <c r="P34" s="19">
        <v>11847987</v>
      </c>
      <c r="Q34" s="22">
        <v>12572305</v>
      </c>
    </row>
    <row r="35" spans="1:17" ht="13.5">
      <c r="A35" s="3" t="s">
        <v>29</v>
      </c>
      <c r="B35" s="2"/>
      <c r="C35" s="19">
        <v>3551194</v>
      </c>
      <c r="D35" s="19">
        <v>3551194</v>
      </c>
      <c r="E35" s="19">
        <v>3551194</v>
      </c>
      <c r="F35" s="19">
        <v>3551194</v>
      </c>
      <c r="G35" s="19">
        <v>3551194</v>
      </c>
      <c r="H35" s="19">
        <v>3551194</v>
      </c>
      <c r="I35" s="19">
        <v>3551194</v>
      </c>
      <c r="J35" s="19">
        <v>3551194</v>
      </c>
      <c r="K35" s="19">
        <v>3551194</v>
      </c>
      <c r="L35" s="19">
        <v>3551194</v>
      </c>
      <c r="M35" s="19">
        <v>3551194</v>
      </c>
      <c r="N35" s="20">
        <v>3551152</v>
      </c>
      <c r="O35" s="21">
        <v>42614286</v>
      </c>
      <c r="P35" s="19">
        <v>45503897</v>
      </c>
      <c r="Q35" s="22">
        <v>48612379</v>
      </c>
    </row>
    <row r="36" spans="1:17" ht="13.5">
      <c r="A36" s="3" t="s">
        <v>30</v>
      </c>
      <c r="B36" s="2"/>
      <c r="C36" s="19">
        <v>6442493</v>
      </c>
      <c r="D36" s="19">
        <v>6442493</v>
      </c>
      <c r="E36" s="19">
        <v>6442493</v>
      </c>
      <c r="F36" s="19">
        <v>6442493</v>
      </c>
      <c r="G36" s="19">
        <v>6442493</v>
      </c>
      <c r="H36" s="19">
        <v>6442493</v>
      </c>
      <c r="I36" s="19">
        <v>6442493</v>
      </c>
      <c r="J36" s="19">
        <v>6442493</v>
      </c>
      <c r="K36" s="19">
        <v>6442493</v>
      </c>
      <c r="L36" s="19">
        <v>6442493</v>
      </c>
      <c r="M36" s="19">
        <v>6442493</v>
      </c>
      <c r="N36" s="20">
        <v>6442455</v>
      </c>
      <c r="O36" s="21">
        <v>77309878</v>
      </c>
      <c r="P36" s="19">
        <v>69965535</v>
      </c>
      <c r="Q36" s="22">
        <v>74216545</v>
      </c>
    </row>
    <row r="37" spans="1:17" ht="13.5">
      <c r="A37" s="3" t="s">
        <v>31</v>
      </c>
      <c r="B37" s="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3"/>
      <c r="Q37" s="26"/>
    </row>
    <row r="38" spans="1:17" ht="13.5">
      <c r="A38" s="1" t="s">
        <v>32</v>
      </c>
      <c r="B38" s="4"/>
      <c r="C38" s="16">
        <f aca="true" t="shared" si="7" ref="C38:Q38">SUM(C39:C41)</f>
        <v>14958853</v>
      </c>
      <c r="D38" s="16">
        <f t="shared" si="7"/>
        <v>14958853</v>
      </c>
      <c r="E38" s="16">
        <f>SUM(E39:E41)</f>
        <v>14958853</v>
      </c>
      <c r="F38" s="16">
        <f>SUM(F39:F41)</f>
        <v>14958853</v>
      </c>
      <c r="G38" s="16">
        <f>SUM(G39:G41)</f>
        <v>14958853</v>
      </c>
      <c r="H38" s="16">
        <f>SUM(H39:H41)</f>
        <v>14958853</v>
      </c>
      <c r="I38" s="16">
        <f t="shared" si="7"/>
        <v>14958853</v>
      </c>
      <c r="J38" s="16">
        <f t="shared" si="7"/>
        <v>14958853</v>
      </c>
      <c r="K38" s="16">
        <f t="shared" si="7"/>
        <v>14958853</v>
      </c>
      <c r="L38" s="16">
        <f>SUM(L39:L41)</f>
        <v>14958853</v>
      </c>
      <c r="M38" s="16">
        <f>SUM(M39:M41)</f>
        <v>14958853</v>
      </c>
      <c r="N38" s="27">
        <f t="shared" si="7"/>
        <v>14958756</v>
      </c>
      <c r="O38" s="28">
        <f t="shared" si="7"/>
        <v>179506139</v>
      </c>
      <c r="P38" s="16">
        <f t="shared" si="7"/>
        <v>186627708</v>
      </c>
      <c r="Q38" s="29">
        <f t="shared" si="7"/>
        <v>196134168</v>
      </c>
    </row>
    <row r="39" spans="1:17" ht="13.5">
      <c r="A39" s="3" t="s">
        <v>33</v>
      </c>
      <c r="B39" s="2"/>
      <c r="C39" s="19">
        <v>3579565</v>
      </c>
      <c r="D39" s="19">
        <v>3579565</v>
      </c>
      <c r="E39" s="19">
        <v>3579565</v>
      </c>
      <c r="F39" s="19">
        <v>3579565</v>
      </c>
      <c r="G39" s="19">
        <v>3579565</v>
      </c>
      <c r="H39" s="19">
        <v>3579565</v>
      </c>
      <c r="I39" s="19">
        <v>3579565</v>
      </c>
      <c r="J39" s="19">
        <v>3579565</v>
      </c>
      <c r="K39" s="19">
        <v>3579565</v>
      </c>
      <c r="L39" s="19">
        <v>3579565</v>
      </c>
      <c r="M39" s="19">
        <v>3579565</v>
      </c>
      <c r="N39" s="20">
        <v>3579518</v>
      </c>
      <c r="O39" s="21">
        <v>42954733</v>
      </c>
      <c r="P39" s="19">
        <v>41961618</v>
      </c>
      <c r="Q39" s="22">
        <v>44634986</v>
      </c>
    </row>
    <row r="40" spans="1:17" ht="13.5">
      <c r="A40" s="3" t="s">
        <v>34</v>
      </c>
      <c r="B40" s="2"/>
      <c r="C40" s="19">
        <v>11379288</v>
      </c>
      <c r="D40" s="19">
        <v>11379288</v>
      </c>
      <c r="E40" s="19">
        <v>11379288</v>
      </c>
      <c r="F40" s="19">
        <v>11379288</v>
      </c>
      <c r="G40" s="19">
        <v>11379288</v>
      </c>
      <c r="H40" s="19">
        <v>11379288</v>
      </c>
      <c r="I40" s="19">
        <v>11379288</v>
      </c>
      <c r="J40" s="19">
        <v>11379288</v>
      </c>
      <c r="K40" s="19">
        <v>11379288</v>
      </c>
      <c r="L40" s="19">
        <v>11379288</v>
      </c>
      <c r="M40" s="19">
        <v>11379288</v>
      </c>
      <c r="N40" s="20">
        <v>11379238</v>
      </c>
      <c r="O40" s="21">
        <v>136551406</v>
      </c>
      <c r="P40" s="19">
        <v>144666090</v>
      </c>
      <c r="Q40" s="22">
        <v>151499182</v>
      </c>
    </row>
    <row r="41" spans="1:17" ht="13.5">
      <c r="A41" s="3" t="s">
        <v>35</v>
      </c>
      <c r="B41" s="2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  <c r="P41" s="19"/>
      <c r="Q41" s="22"/>
    </row>
    <row r="42" spans="1:17" ht="13.5">
      <c r="A42" s="1" t="s">
        <v>36</v>
      </c>
      <c r="B42" s="4"/>
      <c r="C42" s="16">
        <f aca="true" t="shared" si="8" ref="C42:Q42">SUM(C43:C46)</f>
        <v>4316012</v>
      </c>
      <c r="D42" s="16">
        <f t="shared" si="8"/>
        <v>4316012</v>
      </c>
      <c r="E42" s="16">
        <f>SUM(E43:E46)</f>
        <v>4316012</v>
      </c>
      <c r="F42" s="16">
        <f>SUM(F43:F46)</f>
        <v>4316012</v>
      </c>
      <c r="G42" s="16">
        <f>SUM(G43:G46)</f>
        <v>4316012</v>
      </c>
      <c r="H42" s="16">
        <f>SUM(H43:H46)</f>
        <v>4316012</v>
      </c>
      <c r="I42" s="16">
        <f t="shared" si="8"/>
        <v>4316012</v>
      </c>
      <c r="J42" s="16">
        <f t="shared" si="8"/>
        <v>4316012</v>
      </c>
      <c r="K42" s="16">
        <f t="shared" si="8"/>
        <v>4316012</v>
      </c>
      <c r="L42" s="16">
        <f>SUM(L43:L46)</f>
        <v>4316012</v>
      </c>
      <c r="M42" s="16">
        <f>SUM(M43:M46)</f>
        <v>4316012</v>
      </c>
      <c r="N42" s="27">
        <f t="shared" si="8"/>
        <v>4316022</v>
      </c>
      <c r="O42" s="28">
        <f t="shared" si="8"/>
        <v>51792154</v>
      </c>
      <c r="P42" s="16">
        <f t="shared" si="8"/>
        <v>47794944</v>
      </c>
      <c r="Q42" s="29">
        <f t="shared" si="8"/>
        <v>49507709</v>
      </c>
    </row>
    <row r="43" spans="1:17" ht="13.5">
      <c r="A43" s="3" t="s">
        <v>37</v>
      </c>
      <c r="B43" s="2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19"/>
      <c r="Q43" s="22"/>
    </row>
    <row r="44" spans="1:17" ht="13.5">
      <c r="A44" s="3" t="s">
        <v>38</v>
      </c>
      <c r="B44" s="2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  <c r="P44" s="19"/>
      <c r="Q44" s="22"/>
    </row>
    <row r="45" spans="1:17" ht="13.5">
      <c r="A45" s="3" t="s">
        <v>39</v>
      </c>
      <c r="B45" s="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  <c r="P45" s="23"/>
      <c r="Q45" s="26"/>
    </row>
    <row r="46" spans="1:17" ht="13.5">
      <c r="A46" s="3" t="s">
        <v>40</v>
      </c>
      <c r="B46" s="2"/>
      <c r="C46" s="19">
        <v>4316012</v>
      </c>
      <c r="D46" s="19">
        <v>4316012</v>
      </c>
      <c r="E46" s="19">
        <v>4316012</v>
      </c>
      <c r="F46" s="19">
        <v>4316012</v>
      </c>
      <c r="G46" s="19">
        <v>4316012</v>
      </c>
      <c r="H46" s="19">
        <v>4316012</v>
      </c>
      <c r="I46" s="19">
        <v>4316012</v>
      </c>
      <c r="J46" s="19">
        <v>4316012</v>
      </c>
      <c r="K46" s="19">
        <v>4316012</v>
      </c>
      <c r="L46" s="19">
        <v>4316012</v>
      </c>
      <c r="M46" s="19">
        <v>4316012</v>
      </c>
      <c r="N46" s="20">
        <v>4316022</v>
      </c>
      <c r="O46" s="21">
        <v>51792154</v>
      </c>
      <c r="P46" s="19">
        <v>47794944</v>
      </c>
      <c r="Q46" s="22">
        <v>49507709</v>
      </c>
    </row>
    <row r="47" spans="1:17" ht="13.5">
      <c r="A47" s="1" t="s">
        <v>41</v>
      </c>
      <c r="B47" s="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7"/>
      <c r="O47" s="28"/>
      <c r="P47" s="16"/>
      <c r="Q47" s="29"/>
    </row>
    <row r="48" spans="1:17" ht="13.5">
      <c r="A48" s="5" t="s">
        <v>44</v>
      </c>
      <c r="B48" s="6"/>
      <c r="C48" s="41">
        <f aca="true" t="shared" si="9" ref="C48:Q48">+C28+C32+C38+C42+C47</f>
        <v>56377396</v>
      </c>
      <c r="D48" s="41">
        <f t="shared" si="9"/>
        <v>56377396</v>
      </c>
      <c r="E48" s="41">
        <f>+E28+E32+E38+E42+E47</f>
        <v>56377396</v>
      </c>
      <c r="F48" s="41">
        <f>+F28+F32+F38+F42+F47</f>
        <v>56377396</v>
      </c>
      <c r="G48" s="41">
        <f>+G28+G32+G38+G42+G47</f>
        <v>56377396</v>
      </c>
      <c r="H48" s="41">
        <f>+H28+H32+H38+H42+H47</f>
        <v>56377396</v>
      </c>
      <c r="I48" s="41">
        <f t="shared" si="9"/>
        <v>56377396</v>
      </c>
      <c r="J48" s="41">
        <f t="shared" si="9"/>
        <v>56377396</v>
      </c>
      <c r="K48" s="41">
        <f t="shared" si="9"/>
        <v>56377396</v>
      </c>
      <c r="L48" s="41">
        <f>+L28+L32+L38+L42+L47</f>
        <v>56377396</v>
      </c>
      <c r="M48" s="41">
        <f>+M28+M32+M38+M42+M47</f>
        <v>56377396</v>
      </c>
      <c r="N48" s="42">
        <f t="shared" si="9"/>
        <v>56377133</v>
      </c>
      <c r="O48" s="43">
        <f t="shared" si="9"/>
        <v>676528489</v>
      </c>
      <c r="P48" s="41">
        <f t="shared" si="9"/>
        <v>681614939</v>
      </c>
      <c r="Q48" s="44">
        <f t="shared" si="9"/>
        <v>715076166</v>
      </c>
    </row>
    <row r="49" spans="1:17" ht="13.5">
      <c r="A49" s="10" t="s">
        <v>72</v>
      </c>
      <c r="B49" s="6">
        <v>1</v>
      </c>
      <c r="C49" s="45">
        <f aca="true" t="shared" si="10" ref="C49:Q49">+C25-C48</f>
        <v>14198565</v>
      </c>
      <c r="D49" s="45">
        <f t="shared" si="10"/>
        <v>14198565</v>
      </c>
      <c r="E49" s="45">
        <f t="shared" si="10"/>
        <v>14198565</v>
      </c>
      <c r="F49" s="45">
        <f t="shared" si="10"/>
        <v>14198565</v>
      </c>
      <c r="G49" s="45">
        <f t="shared" si="10"/>
        <v>14198565</v>
      </c>
      <c r="H49" s="45">
        <f t="shared" si="10"/>
        <v>14198565</v>
      </c>
      <c r="I49" s="45">
        <f t="shared" si="10"/>
        <v>14198565</v>
      </c>
      <c r="J49" s="45">
        <f t="shared" si="10"/>
        <v>14198565</v>
      </c>
      <c r="K49" s="45">
        <f t="shared" si="10"/>
        <v>14198565</v>
      </c>
      <c r="L49" s="45">
        <f>+L25-L48</f>
        <v>14198565</v>
      </c>
      <c r="M49" s="45">
        <f>+M25-M48</f>
        <v>14198565</v>
      </c>
      <c r="N49" s="46">
        <f t="shared" si="10"/>
        <v>14198806</v>
      </c>
      <c r="O49" s="47">
        <f t="shared" si="10"/>
        <v>170383021</v>
      </c>
      <c r="P49" s="45">
        <f t="shared" si="10"/>
        <v>205079038</v>
      </c>
      <c r="Q49" s="48">
        <f t="shared" si="10"/>
        <v>233273875</v>
      </c>
    </row>
    <row r="50" spans="1:17" ht="13.5">
      <c r="A50" s="11" t="s">
        <v>73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1:17" ht="13.5">
      <c r="A51" s="12" t="s">
        <v>74</v>
      </c>
      <c r="B51" s="13"/>
      <c r="C51" s="14"/>
      <c r="D51" s="15"/>
      <c r="E51" s="14"/>
      <c r="F51" s="15"/>
      <c r="G51" s="15"/>
      <c r="H51" s="15"/>
      <c r="I51" s="14"/>
      <c r="J51" s="15"/>
      <c r="K51" s="15"/>
      <c r="L51" s="14"/>
      <c r="M51" s="15"/>
      <c r="N51" s="15"/>
      <c r="O51" s="15"/>
      <c r="P51" s="15"/>
      <c r="Q51" s="15"/>
    </row>
    <row r="52" spans="1:17" ht="13.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3.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24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3.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3.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3.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3.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3.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3.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</sheetData>
  <sheetProtection/>
  <mergeCells count="3">
    <mergeCell ref="A1:Q1"/>
    <mergeCell ref="C2:N2"/>
    <mergeCell ref="O2:Q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2019-11-22T14:38:28Z</dcterms:created>
  <dcterms:modified xsi:type="dcterms:W3CDTF">2019-11-22T14:39:03Z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